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3" yWindow="12" windowWidth="10644" windowHeight="7638" tabRatio="699" activeTab="0"/>
  </bookViews>
  <sheets>
    <sheet name="Titul" sheetId="1" r:id="rId1"/>
    <sheet name="Výsledková listina" sheetId="2" r:id="rId2"/>
    <sheet name="Absolutní-BODY" sheetId="3" r:id="rId3"/>
    <sheet name="Liga-kolo-M" sheetId="4" r:id="rId4"/>
    <sheet name="Liga-celkem" sheetId="5" r:id="rId5"/>
  </sheets>
  <externalReferences>
    <externalReference r:id="rId8"/>
    <externalReference r:id="rId9"/>
  </externalReferences>
  <definedNames>
    <definedName name="_xlfn.COUNTIFS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<sst xmlns="http://schemas.openxmlformats.org/spreadsheetml/2006/main" count="677" uniqueCount="120">
  <si>
    <t>1.</t>
  </si>
  <si>
    <t>2.</t>
  </si>
  <si>
    <t>3.</t>
  </si>
  <si>
    <t>4.</t>
  </si>
  <si>
    <t>5.</t>
  </si>
  <si>
    <t>N</t>
  </si>
  <si>
    <t>kat</t>
  </si>
  <si>
    <t>sum</t>
  </si>
  <si>
    <t>r1</t>
  </si>
  <si>
    <t>r2</t>
  </si>
  <si>
    <t>body</t>
  </si>
  <si>
    <t>Muži</t>
  </si>
  <si>
    <t>poř</t>
  </si>
  <si>
    <t>Ženy</t>
  </si>
  <si>
    <t>Senioři</t>
  </si>
  <si>
    <t>Seniorky</t>
  </si>
  <si>
    <t>Senioři 2</t>
  </si>
  <si>
    <t>Junioři</t>
  </si>
  <si>
    <t>Žáci</t>
  </si>
  <si>
    <t>Výsledková listina</t>
  </si>
  <si>
    <t>Absolutní pořadí - muži</t>
  </si>
  <si>
    <t>Absolutní pořadí - ženy</t>
  </si>
  <si>
    <t>jméno</t>
  </si>
  <si>
    <t>oddíl</t>
  </si>
  <si>
    <t>reg</t>
  </si>
  <si>
    <t>vt</t>
  </si>
  <si>
    <t>prům</t>
  </si>
  <si>
    <t>Celková tabulka</t>
  </si>
  <si>
    <t>Celkem:</t>
  </si>
  <si>
    <t>údery</t>
  </si>
  <si>
    <t>Absolutní pořadí - BODY</t>
  </si>
  <si>
    <t>3. místo</t>
  </si>
  <si>
    <t>2. místo</t>
  </si>
  <si>
    <t>1. místo</t>
  </si>
  <si>
    <t>4. místo</t>
  </si>
  <si>
    <t>5. místo</t>
  </si>
  <si>
    <t>bodů</t>
  </si>
  <si>
    <t>S2</t>
  </si>
  <si>
    <t>S</t>
  </si>
  <si>
    <t>Se</t>
  </si>
  <si>
    <t>M</t>
  </si>
  <si>
    <t>Kropáček Václav</t>
  </si>
  <si>
    <t>GC 85 Rakovník</t>
  </si>
  <si>
    <t>1. MGC Děkanka Praha</t>
  </si>
  <si>
    <t>SK DG Chomutov</t>
  </si>
  <si>
    <t>SKDG Jesenice</t>
  </si>
  <si>
    <t>Hála Jan</t>
  </si>
  <si>
    <t>SKGC Frant. Lázně</t>
  </si>
  <si>
    <t>Kratochvíl Jaroslav</t>
  </si>
  <si>
    <t>MGC Plzeň</t>
  </si>
  <si>
    <t>Mráz Josef</t>
  </si>
  <si>
    <t>Lisa Miroslav st.</t>
  </si>
  <si>
    <t>Birešová Vlasta</t>
  </si>
  <si>
    <t>Z</t>
  </si>
  <si>
    <t>Lisová Věra</t>
  </si>
  <si>
    <t>Hölzel Robert</t>
  </si>
  <si>
    <t>Hybner Robert</t>
  </si>
  <si>
    <t>Bireš Jan</t>
  </si>
  <si>
    <t>SK TEMPO Praha</t>
  </si>
  <si>
    <t>Benda Lumír</t>
  </si>
  <si>
    <t>Mandák Josef</t>
  </si>
  <si>
    <t>Lipmann Milan</t>
  </si>
  <si>
    <t>Vosmíková Petra</t>
  </si>
  <si>
    <t>Řehák Jaroslav</t>
  </si>
  <si>
    <t>Bláha Milan</t>
  </si>
  <si>
    <t>Andr Zdeněk</t>
  </si>
  <si>
    <t>Souček Milan</t>
  </si>
  <si>
    <t>Vosmík Petr</t>
  </si>
  <si>
    <t>Lisa Miroslav ml.</t>
  </si>
  <si>
    <t>Vitner Václav</t>
  </si>
  <si>
    <t>Gruncl Josef</t>
  </si>
  <si>
    <t>Škubal Vladimír</t>
  </si>
  <si>
    <t>Drozda Zdeněk</t>
  </si>
  <si>
    <t>Dočkalová Dana</t>
  </si>
  <si>
    <t>Vozár Josef</t>
  </si>
  <si>
    <t>Fiedler Vladimír</t>
  </si>
  <si>
    <t>Fiedlerová Jaroslava</t>
  </si>
  <si>
    <t>Jz</t>
  </si>
  <si>
    <t>Fibír Pavel</t>
  </si>
  <si>
    <t>J</t>
  </si>
  <si>
    <t>Ječný Martin</t>
  </si>
  <si>
    <t>Molnár Karel ml.</t>
  </si>
  <si>
    <t>Míka Jiří</t>
  </si>
  <si>
    <t>Pajkov Mitko</t>
  </si>
  <si>
    <t>Cimerman Jaroslav</t>
  </si>
  <si>
    <t>Moutvička Jaroslav</t>
  </si>
  <si>
    <t>Moutvička Ondřej</t>
  </si>
  <si>
    <t>Škaloud Ondřej</t>
  </si>
  <si>
    <t>Zachová Marcela</t>
  </si>
  <si>
    <t>Luxa Radek</t>
  </si>
  <si>
    <t>Libigerová Eva</t>
  </si>
  <si>
    <t>Říha Michal</t>
  </si>
  <si>
    <t>Květoň Petr</t>
  </si>
  <si>
    <t>Malárik Michal</t>
  </si>
  <si>
    <t>kol</t>
  </si>
  <si>
    <t>Sofka Dušan</t>
  </si>
  <si>
    <t>Ředitel turnaje:</t>
  </si>
  <si>
    <t>Hlavní rozhodčí:</t>
  </si>
  <si>
    <t>Rozhodčí:</t>
  </si>
  <si>
    <t>Jury:</t>
  </si>
  <si>
    <t>Christou David</t>
  </si>
  <si>
    <t>Fiedlerová Jana</t>
  </si>
  <si>
    <t xml:space="preserve"> </t>
  </si>
  <si>
    <t>GOLFCLUB 85 Rakovník</t>
  </si>
  <si>
    <t>Jaroslav Řehák</t>
  </si>
  <si>
    <t>Lumír Benda</t>
  </si>
  <si>
    <t>Ondřej Moutvička a Miroslav Lisa ml.</t>
  </si>
  <si>
    <t>Jaroslav Řehák, Lumír Benda, Josef Mandák, Josef Vozár a Jan Hála</t>
  </si>
  <si>
    <t>2. liga                                              smíšená družstva</t>
  </si>
  <si>
    <t>po 2. kole           2. Liga družstev - 2012/2013</t>
  </si>
  <si>
    <t>2.kolo  2. Liga smíšených družstev - 2012/2013</t>
  </si>
  <si>
    <t>SKGC Frant.Lázně "A"</t>
  </si>
  <si>
    <t>SKDG Chomutov</t>
  </si>
  <si>
    <t>SKGC Frant.Lázně"B"</t>
  </si>
  <si>
    <t>Varieté Jesenice</t>
  </si>
  <si>
    <t>Jesenice 26.8.</t>
  </si>
  <si>
    <t>Rakovník 2.9.</t>
  </si>
  <si>
    <t>SKGC Frant.Lázně "B"</t>
  </si>
  <si>
    <t/>
  </si>
  <si>
    <t>9. OPEN a II. kolo 2. ligy (beton)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</si>
</sst>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omic Sans MS"/>
      <family val="4"/>
    </font>
    <font>
      <sz val="10"/>
      <name val="MS Sans Serif"/>
      <family val="2"/>
    </font>
    <font>
      <b/>
      <sz val="14"/>
      <name val="Comic Sans MS"/>
      <family val="4"/>
    </font>
    <font>
      <b/>
      <sz val="8"/>
      <color indexed="8"/>
      <name val="Arial CE"/>
      <family val="2"/>
    </font>
    <font>
      <b/>
      <sz val="10"/>
      <name val="Comic Sans MS"/>
      <family val="4"/>
    </font>
    <font>
      <b/>
      <sz val="8"/>
      <name val="Comic Sans MS"/>
      <family val="4"/>
    </font>
    <font>
      <sz val="10"/>
      <color indexed="8"/>
      <name val="MS Sans Serif"/>
      <family val="2"/>
    </font>
    <font>
      <b/>
      <sz val="8"/>
      <name val="Arial"/>
      <family val="2"/>
    </font>
    <font>
      <sz val="10"/>
      <name val="Arial CE"/>
      <family val="2"/>
    </font>
    <font>
      <b/>
      <sz val="10"/>
      <color indexed="8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color indexed="8"/>
      <name val="Arial CE"/>
      <family val="2"/>
    </font>
    <font>
      <sz val="7"/>
      <color indexed="8"/>
      <name val="Arial CE"/>
      <family val="2"/>
    </font>
    <font>
      <sz val="11"/>
      <name val="Calibri"/>
      <family val="2"/>
    </font>
    <font>
      <b/>
      <sz val="8"/>
      <color indexed="10"/>
      <name val="Arial CE"/>
      <family val="2"/>
    </font>
    <font>
      <b/>
      <sz val="14"/>
      <color indexed="9"/>
      <name val="Comic Sans MS"/>
      <family val="4"/>
    </font>
    <font>
      <b/>
      <sz val="14"/>
      <name val="Arial CE"/>
      <family val="2"/>
    </font>
    <font>
      <b/>
      <sz val="12"/>
      <name val="Arial CE"/>
      <family val="2"/>
    </font>
    <font>
      <b/>
      <sz val="12"/>
      <color indexed="9"/>
      <name val="Comic Sans MS"/>
      <family val="4"/>
    </font>
    <font>
      <b/>
      <sz val="12"/>
      <color indexed="9"/>
      <name val="Arial CE"/>
      <family val="2"/>
    </font>
    <font>
      <sz val="10"/>
      <color indexed="9"/>
      <name val="MS Sans Serif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b/>
      <sz val="9"/>
      <name val="Comic Sans MS"/>
      <family val="4"/>
    </font>
    <font>
      <sz val="10"/>
      <name val="Comic Sans MS"/>
      <family val="4"/>
    </font>
    <font>
      <b/>
      <sz val="11"/>
      <name val="Calibri"/>
      <family val="2"/>
    </font>
    <font>
      <b/>
      <sz val="7"/>
      <color indexed="8"/>
      <name val="Calibri"/>
      <family val="2"/>
    </font>
    <font>
      <b/>
      <sz val="10"/>
      <name val="Arial CE"/>
      <family val="2"/>
    </font>
    <font>
      <b/>
      <sz val="7"/>
      <name val="Arial CE"/>
      <family val="2"/>
    </font>
    <font>
      <b/>
      <sz val="7"/>
      <color indexed="8"/>
      <name val="Arial CE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b/>
      <sz val="11"/>
      <color indexed="8"/>
      <name val="Cambria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Comic Sans MS"/>
      <family val="4"/>
    </font>
    <font>
      <sz val="8"/>
      <color indexed="57"/>
      <name val="Comic Sans MS"/>
      <family val="4"/>
    </font>
    <font>
      <sz val="8"/>
      <color indexed="17"/>
      <name val="Comic Sans MS"/>
      <family val="4"/>
    </font>
    <font>
      <sz val="8"/>
      <color indexed="17"/>
      <name val="Arial"/>
      <family val="2"/>
    </font>
    <font>
      <sz val="8"/>
      <color indexed="10"/>
      <name val="Arial"/>
      <family val="2"/>
    </font>
    <font>
      <b/>
      <sz val="48"/>
      <color indexed="8"/>
      <name val="Cambria"/>
      <family val="1"/>
    </font>
    <font>
      <b/>
      <sz val="26"/>
      <color indexed="8"/>
      <name val="Cambria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sz val="11"/>
      <color theme="1"/>
      <name val="Cambria"/>
      <family val="1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Comic Sans MS"/>
      <family val="4"/>
    </font>
    <font>
      <sz val="8"/>
      <color theme="6" tint="-0.24997000396251678"/>
      <name val="Comic Sans MS"/>
      <family val="4"/>
    </font>
    <font>
      <sz val="8"/>
      <color rgb="FF009900"/>
      <name val="Comic Sans MS"/>
      <family val="4"/>
    </font>
    <font>
      <sz val="8"/>
      <color rgb="FF00B050"/>
      <name val="Arial"/>
      <family val="2"/>
    </font>
    <font>
      <sz val="8"/>
      <color rgb="FFFF0000"/>
      <name val="Arial"/>
      <family val="2"/>
    </font>
    <font>
      <b/>
      <sz val="48"/>
      <color theme="1"/>
      <name val="Cambria"/>
      <family val="1"/>
    </font>
    <font>
      <b/>
      <sz val="26"/>
      <color theme="1"/>
      <name val="Cambria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9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medium"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20" borderId="0" applyNumberFormat="0" applyBorder="0" applyAlignment="0" applyProtection="0"/>
    <xf numFmtId="0" fontId="6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2" fillId="0" borderId="7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216">
    <xf numFmtId="0" fontId="0" fillId="0" borderId="0" xfId="0" applyFont="1" applyAlignment="1">
      <alignment/>
    </xf>
    <xf numFmtId="0" fontId="3" fillId="0" borderId="0" xfId="46" applyFont="1" applyAlignment="1">
      <alignment horizontal="center"/>
      <protection/>
    </xf>
    <xf numFmtId="0" fontId="3" fillId="0" borderId="0" xfId="46" applyFont="1" applyAlignment="1">
      <alignment horizontal="left"/>
      <protection/>
    </xf>
    <xf numFmtId="0" fontId="3" fillId="0" borderId="0" xfId="46" applyFont="1">
      <alignment/>
      <protection/>
    </xf>
    <xf numFmtId="0" fontId="0" fillId="33" borderId="10" xfId="0" applyFill="1" applyBorder="1" applyAlignment="1">
      <alignment/>
    </xf>
    <xf numFmtId="0" fontId="12" fillId="33" borderId="11" xfId="48" applyFont="1" applyFill="1" applyBorder="1" applyAlignment="1">
      <alignment horizontal="left" vertical="center"/>
      <protection/>
    </xf>
    <xf numFmtId="0" fontId="12" fillId="33" borderId="12" xfId="48" applyFont="1" applyFill="1" applyBorder="1" applyAlignment="1">
      <alignment horizontal="left" vertical="center"/>
      <protection/>
    </xf>
    <xf numFmtId="0" fontId="12" fillId="0" borderId="0" xfId="48" applyFont="1" applyFill="1" applyBorder="1" applyAlignment="1">
      <alignment/>
      <protection/>
    </xf>
    <xf numFmtId="0" fontId="6" fillId="33" borderId="13" xfId="52" applyFont="1" applyFill="1" applyBorder="1" applyAlignment="1">
      <alignment horizontal="center"/>
      <protection/>
    </xf>
    <xf numFmtId="0" fontId="13" fillId="0" borderId="0" xfId="48" applyFont="1">
      <alignment/>
      <protection/>
    </xf>
    <xf numFmtId="0" fontId="14" fillId="0" borderId="0" xfId="48" applyFont="1" applyFill="1" applyBorder="1" applyAlignment="1">
      <alignment horizontal="center"/>
      <protection/>
    </xf>
    <xf numFmtId="0" fontId="13" fillId="0" borderId="0" xfId="48" applyFont="1" applyFill="1" applyBorder="1" applyProtection="1">
      <alignment/>
      <protection/>
    </xf>
    <xf numFmtId="0" fontId="14" fillId="0" borderId="0" xfId="48" applyFont="1" applyFill="1" applyBorder="1" applyAlignment="1" applyProtection="1">
      <alignment horizontal="left"/>
      <protection/>
    </xf>
    <xf numFmtId="0" fontId="14" fillId="0" borderId="0" xfId="48" applyFont="1" applyFill="1" applyBorder="1" applyAlignment="1" applyProtection="1">
      <alignment horizontal="center"/>
      <protection/>
    </xf>
    <xf numFmtId="0" fontId="13" fillId="0" borderId="0" xfId="48" applyFont="1" applyFill="1" applyBorder="1" applyAlignment="1">
      <alignment horizontal="center"/>
      <protection/>
    </xf>
    <xf numFmtId="0" fontId="15" fillId="0" borderId="0" xfId="52" applyFont="1" applyFill="1" applyBorder="1" applyAlignment="1">
      <alignment horizontal="center" wrapText="1"/>
      <protection/>
    </xf>
    <xf numFmtId="0" fontId="14" fillId="0" borderId="0" xfId="48" applyFont="1" applyFill="1" applyBorder="1">
      <alignment/>
      <protection/>
    </xf>
    <xf numFmtId="0" fontId="0" fillId="0" borderId="0" xfId="0" applyFill="1" applyAlignment="1">
      <alignment/>
    </xf>
    <xf numFmtId="0" fontId="13" fillId="33" borderId="13" xfId="52" applyFont="1" applyFill="1" applyBorder="1" applyAlignment="1">
      <alignment horizontal="center"/>
      <protection/>
    </xf>
    <xf numFmtId="0" fontId="6" fillId="0" borderId="0" xfId="52" applyFont="1" applyFill="1" applyBorder="1" applyAlignment="1">
      <alignment horizontal="center" wrapText="1"/>
      <protection/>
    </xf>
    <xf numFmtId="0" fontId="11" fillId="0" borderId="0" xfId="48">
      <alignment/>
      <protection/>
    </xf>
    <xf numFmtId="0" fontId="17" fillId="0" borderId="0" xfId="0" applyFont="1" applyAlignment="1">
      <alignment/>
    </xf>
    <xf numFmtId="0" fontId="18" fillId="0" borderId="0" xfId="48" applyFont="1" applyFill="1" applyBorder="1" applyAlignment="1" applyProtection="1">
      <alignment horizontal="center"/>
      <protection/>
    </xf>
    <xf numFmtId="0" fontId="13" fillId="0" borderId="0" xfId="48" applyFont="1" applyFill="1" applyBorder="1" applyAlignment="1" applyProtection="1">
      <alignment horizontal="center"/>
      <protection/>
    </xf>
    <xf numFmtId="0" fontId="14" fillId="0" borderId="0" xfId="48" applyFont="1" applyFill="1" applyBorder="1">
      <alignment/>
      <protection/>
    </xf>
    <xf numFmtId="0" fontId="15" fillId="0" borderId="0" xfId="48" applyFont="1" applyFill="1" applyBorder="1">
      <alignment/>
      <protection/>
    </xf>
    <xf numFmtId="0" fontId="6" fillId="0" borderId="0" xfId="48" applyFont="1" applyFill="1" applyBorder="1">
      <alignment/>
      <protection/>
    </xf>
    <xf numFmtId="0" fontId="14" fillId="0" borderId="0" xfId="48" applyFont="1" applyFill="1" applyBorder="1" applyAlignment="1">
      <alignment horizontal="left"/>
      <protection/>
    </xf>
    <xf numFmtId="0" fontId="11" fillId="0" borderId="0" xfId="54" applyFont="1">
      <alignment/>
      <protection/>
    </xf>
    <xf numFmtId="0" fontId="20" fillId="0" borderId="0" xfId="50" applyFont="1">
      <alignment/>
      <protection/>
    </xf>
    <xf numFmtId="0" fontId="11" fillId="0" borderId="0" xfId="54" applyFont="1" applyFill="1">
      <alignment/>
      <protection/>
    </xf>
    <xf numFmtId="0" fontId="4" fillId="0" borderId="0" xfId="50" applyFont="1">
      <alignment/>
      <protection/>
    </xf>
    <xf numFmtId="0" fontId="23" fillId="0" borderId="0" xfId="50" applyFont="1" applyFill="1" applyAlignment="1">
      <alignment horizontal="center"/>
      <protection/>
    </xf>
    <xf numFmtId="0" fontId="24" fillId="0" borderId="0" xfId="50" applyFont="1" applyFill="1">
      <alignment/>
      <protection/>
    </xf>
    <xf numFmtId="0" fontId="25" fillId="0" borderId="0" xfId="54" applyFont="1" applyFill="1">
      <alignment/>
      <protection/>
    </xf>
    <xf numFmtId="0" fontId="26" fillId="34" borderId="14" xfId="50" applyFont="1" applyFill="1" applyBorder="1" applyAlignment="1">
      <alignment horizontal="left"/>
      <protection/>
    </xf>
    <xf numFmtId="0" fontId="26" fillId="34" borderId="15" xfId="50" applyFont="1" applyFill="1" applyBorder="1" applyAlignment="1">
      <alignment horizontal="left"/>
      <protection/>
    </xf>
    <xf numFmtId="0" fontId="12" fillId="34" borderId="14" xfId="50" applyFont="1" applyFill="1" applyBorder="1">
      <alignment/>
      <protection/>
    </xf>
    <xf numFmtId="0" fontId="26" fillId="34" borderId="14" xfId="54" applyFont="1" applyFill="1" applyBorder="1">
      <alignment/>
      <protection/>
    </xf>
    <xf numFmtId="0" fontId="26" fillId="34" borderId="16" xfId="54" applyFont="1" applyFill="1" applyBorder="1">
      <alignment/>
      <protection/>
    </xf>
    <xf numFmtId="0" fontId="15" fillId="34" borderId="17" xfId="50" applyFont="1" applyFill="1" applyBorder="1" applyAlignment="1">
      <alignment horizontal="center"/>
      <protection/>
    </xf>
    <xf numFmtId="0" fontId="15" fillId="34" borderId="18" xfId="50" applyFont="1" applyFill="1" applyBorder="1" applyAlignment="1">
      <alignment horizontal="center"/>
      <protection/>
    </xf>
    <xf numFmtId="0" fontId="15" fillId="34" borderId="19" xfId="50" applyFont="1" applyFill="1" applyBorder="1" applyAlignment="1">
      <alignment horizontal="center"/>
      <protection/>
    </xf>
    <xf numFmtId="0" fontId="15" fillId="34" borderId="20" xfId="50" applyFont="1" applyFill="1" applyBorder="1" applyAlignment="1">
      <alignment horizontal="center"/>
      <protection/>
    </xf>
    <xf numFmtId="0" fontId="13" fillId="34" borderId="21" xfId="50" applyFont="1" applyFill="1" applyBorder="1" applyAlignment="1">
      <alignment horizontal="center"/>
      <protection/>
    </xf>
    <xf numFmtId="0" fontId="13" fillId="34" borderId="22" xfId="50" applyFont="1" applyFill="1" applyBorder="1" applyAlignment="1">
      <alignment horizontal="center"/>
      <protection/>
    </xf>
    <xf numFmtId="0" fontId="10" fillId="33" borderId="23" xfId="50" applyFont="1" applyFill="1" applyBorder="1" applyAlignment="1">
      <alignment horizontal="center"/>
      <protection/>
    </xf>
    <xf numFmtId="0" fontId="13" fillId="33" borderId="24" xfId="53" applyFont="1" applyFill="1" applyBorder="1">
      <alignment/>
      <protection/>
    </xf>
    <xf numFmtId="3" fontId="13" fillId="33" borderId="25" xfId="50" applyNumberFormat="1" applyFont="1" applyFill="1" applyBorder="1" applyAlignment="1">
      <alignment horizontal="center"/>
      <protection/>
    </xf>
    <xf numFmtId="3" fontId="13" fillId="33" borderId="24" xfId="50" applyNumberFormat="1" applyFont="1" applyFill="1" applyBorder="1" applyAlignment="1">
      <alignment horizontal="center"/>
      <protection/>
    </xf>
    <xf numFmtId="3" fontId="10" fillId="33" borderId="25" xfId="50" applyNumberFormat="1" applyFont="1" applyFill="1" applyBorder="1" applyAlignment="1">
      <alignment horizontal="center"/>
      <protection/>
    </xf>
    <xf numFmtId="3" fontId="10" fillId="33" borderId="24" xfId="50" applyNumberFormat="1" applyFont="1" applyFill="1" applyBorder="1" applyAlignment="1">
      <alignment horizontal="center"/>
      <protection/>
    </xf>
    <xf numFmtId="3" fontId="10" fillId="33" borderId="26" xfId="50" applyNumberFormat="1" applyFont="1" applyFill="1" applyBorder="1" applyAlignment="1">
      <alignment horizontal="center"/>
      <protection/>
    </xf>
    <xf numFmtId="3" fontId="10" fillId="34" borderId="23" xfId="50" applyNumberFormat="1" applyFont="1" applyFill="1" applyBorder="1" applyAlignment="1">
      <alignment horizontal="center"/>
      <protection/>
    </xf>
    <xf numFmtId="3" fontId="10" fillId="34" borderId="24" xfId="50" applyNumberFormat="1" applyFont="1" applyFill="1" applyBorder="1" applyAlignment="1">
      <alignment horizontal="center"/>
      <protection/>
    </xf>
    <xf numFmtId="0" fontId="10" fillId="33" borderId="27" xfId="50" applyFont="1" applyFill="1" applyBorder="1" applyAlignment="1">
      <alignment horizontal="center"/>
      <protection/>
    </xf>
    <xf numFmtId="0" fontId="13" fillId="33" borderId="28" xfId="53" applyFont="1" applyFill="1" applyBorder="1" applyAlignment="1">
      <alignment horizontal="left"/>
      <protection/>
    </xf>
    <xf numFmtId="3" fontId="13" fillId="33" borderId="11" xfId="50" applyNumberFormat="1" applyFont="1" applyFill="1" applyBorder="1" applyAlignment="1">
      <alignment horizontal="center"/>
      <protection/>
    </xf>
    <xf numFmtId="3" fontId="13" fillId="33" borderId="28" xfId="50" applyNumberFormat="1" applyFont="1" applyFill="1" applyBorder="1" applyAlignment="1">
      <alignment horizontal="center"/>
      <protection/>
    </xf>
    <xf numFmtId="3" fontId="10" fillId="33" borderId="11" xfId="50" applyNumberFormat="1" applyFont="1" applyFill="1" applyBorder="1" applyAlignment="1">
      <alignment horizontal="center"/>
      <protection/>
    </xf>
    <xf numFmtId="3" fontId="10" fillId="33" borderId="28" xfId="50" applyNumberFormat="1" applyFont="1" applyFill="1" applyBorder="1" applyAlignment="1">
      <alignment horizontal="center"/>
      <protection/>
    </xf>
    <xf numFmtId="3" fontId="10" fillId="33" borderId="10" xfId="50" applyNumberFormat="1" applyFont="1" applyFill="1" applyBorder="1" applyAlignment="1">
      <alignment horizontal="center"/>
      <protection/>
    </xf>
    <xf numFmtId="3" fontId="10" fillId="34" borderId="27" xfId="50" applyNumberFormat="1" applyFont="1" applyFill="1" applyBorder="1" applyAlignment="1">
      <alignment horizontal="center"/>
      <protection/>
    </xf>
    <xf numFmtId="3" fontId="10" fillId="34" borderId="28" xfId="50" applyNumberFormat="1" applyFont="1" applyFill="1" applyBorder="1" applyAlignment="1">
      <alignment horizontal="center"/>
      <protection/>
    </xf>
    <xf numFmtId="0" fontId="13" fillId="33" borderId="28" xfId="50" applyFont="1" applyFill="1" applyBorder="1" applyAlignment="1">
      <alignment horizontal="left"/>
      <protection/>
    </xf>
    <xf numFmtId="0" fontId="11" fillId="0" borderId="0" xfId="48" applyBorder="1">
      <alignment/>
      <protection/>
    </xf>
    <xf numFmtId="0" fontId="13" fillId="0" borderId="0" xfId="48" applyFont="1" applyFill="1" applyBorder="1">
      <alignment/>
      <protection/>
    </xf>
    <xf numFmtId="0" fontId="0" fillId="0" borderId="0" xfId="0" applyFill="1" applyBorder="1" applyAlignment="1">
      <alignment/>
    </xf>
    <xf numFmtId="0" fontId="8" fillId="0" borderId="0" xfId="51" applyFont="1" applyFill="1" applyBorder="1" applyAlignment="1">
      <alignment horizontal="center"/>
      <protection/>
    </xf>
    <xf numFmtId="0" fontId="7" fillId="0" borderId="0" xfId="46" applyFont="1" applyFill="1" applyAlignment="1">
      <alignment horizontal="center" vertical="center"/>
      <protection/>
    </xf>
    <xf numFmtId="0" fontId="7" fillId="0" borderId="0" xfId="46" applyFont="1" applyAlignment="1">
      <alignment vertical="center"/>
      <protection/>
    </xf>
    <xf numFmtId="0" fontId="7" fillId="0" borderId="0" xfId="46" applyFont="1" applyAlignment="1">
      <alignment horizontal="center" vertical="center"/>
      <protection/>
    </xf>
    <xf numFmtId="0" fontId="7" fillId="0" borderId="0" xfId="46" applyFont="1" applyFill="1" applyBorder="1" applyAlignment="1">
      <alignment horizontal="center" vertical="center"/>
      <protection/>
    </xf>
    <xf numFmtId="0" fontId="3" fillId="0" borderId="0" xfId="46" applyFont="1" applyFill="1" applyBorder="1" applyAlignment="1">
      <alignment vertical="center"/>
      <protection/>
    </xf>
    <xf numFmtId="0" fontId="3" fillId="0" borderId="0" xfId="46" applyFont="1" applyBorder="1" applyAlignment="1">
      <alignment horizontal="center" vertical="center"/>
      <protection/>
    </xf>
    <xf numFmtId="0" fontId="8" fillId="35" borderId="29" xfId="46" applyFont="1" applyFill="1" applyBorder="1" applyAlignment="1">
      <alignment horizontal="left" vertical="center"/>
      <protection/>
    </xf>
    <xf numFmtId="0" fontId="8" fillId="0" borderId="0" xfId="46" applyFont="1" applyFill="1" applyBorder="1" applyAlignment="1">
      <alignment horizontal="center" vertical="center"/>
      <protection/>
    </xf>
    <xf numFmtId="0" fontId="3" fillId="0" borderId="0" xfId="46" applyFont="1" applyAlignment="1">
      <alignment vertical="center"/>
      <protection/>
    </xf>
    <xf numFmtId="0" fontId="3" fillId="0" borderId="0" xfId="46" applyFont="1" applyFill="1" applyBorder="1" applyAlignment="1">
      <alignment horizontal="center" vertical="center"/>
      <protection/>
    </xf>
    <xf numFmtId="0" fontId="3" fillId="0" borderId="23" xfId="46" applyFont="1" applyFill="1" applyBorder="1" applyAlignment="1">
      <alignment horizontal="center" vertical="center"/>
      <protection/>
    </xf>
    <xf numFmtId="0" fontId="3" fillId="0" borderId="30" xfId="46" applyFont="1" applyFill="1" applyBorder="1" applyAlignment="1">
      <alignment horizontal="left" vertical="center"/>
      <protection/>
    </xf>
    <xf numFmtId="0" fontId="3" fillId="35" borderId="30" xfId="46" applyFont="1" applyFill="1" applyBorder="1" applyAlignment="1">
      <alignment horizontal="center" vertical="center"/>
      <protection/>
    </xf>
    <xf numFmtId="0" fontId="3" fillId="0" borderId="30" xfId="46" applyFont="1" applyFill="1" applyBorder="1" applyAlignment="1">
      <alignment horizontal="center" vertical="center"/>
      <protection/>
    </xf>
    <xf numFmtId="0" fontId="3" fillId="0" borderId="26" xfId="46" applyFont="1" applyFill="1" applyBorder="1" applyAlignment="1">
      <alignment horizontal="center" vertical="center"/>
      <protection/>
    </xf>
    <xf numFmtId="0" fontId="3" fillId="0" borderId="24" xfId="46" applyFont="1" applyFill="1" applyBorder="1" applyAlignment="1">
      <alignment horizontal="center" vertical="center"/>
      <protection/>
    </xf>
    <xf numFmtId="0" fontId="3" fillId="0" borderId="0" xfId="46" applyFont="1" applyFill="1" applyBorder="1" applyAlignment="1">
      <alignment horizontal="left" vertical="center"/>
      <protection/>
    </xf>
    <xf numFmtId="0" fontId="3" fillId="0" borderId="27" xfId="46" applyFont="1" applyFill="1" applyBorder="1" applyAlignment="1">
      <alignment horizontal="center" vertical="center"/>
      <protection/>
    </xf>
    <xf numFmtId="0" fontId="3" fillId="0" borderId="13" xfId="46" applyFont="1" applyFill="1" applyBorder="1" applyAlignment="1">
      <alignment horizontal="left" vertical="center"/>
      <protection/>
    </xf>
    <xf numFmtId="0" fontId="3" fillId="35" borderId="13" xfId="46" applyFont="1" applyFill="1" applyBorder="1" applyAlignment="1">
      <alignment horizontal="center" vertical="center"/>
      <protection/>
    </xf>
    <xf numFmtId="0" fontId="3" fillId="0" borderId="13" xfId="46" applyFont="1" applyFill="1" applyBorder="1" applyAlignment="1">
      <alignment horizontal="center" vertical="center"/>
      <protection/>
    </xf>
    <xf numFmtId="0" fontId="3" fillId="0" borderId="10" xfId="46" applyFont="1" applyFill="1" applyBorder="1" applyAlignment="1">
      <alignment horizontal="center" vertical="center"/>
      <protection/>
    </xf>
    <xf numFmtId="0" fontId="3" fillId="0" borderId="28" xfId="46" applyFont="1" applyFill="1" applyBorder="1" applyAlignment="1">
      <alignment horizontal="center" vertical="center"/>
      <protection/>
    </xf>
    <xf numFmtId="0" fontId="3" fillId="0" borderId="21" xfId="46" applyFont="1" applyFill="1" applyBorder="1" applyAlignment="1">
      <alignment horizontal="center" vertical="center"/>
      <protection/>
    </xf>
    <xf numFmtId="0" fontId="3" fillId="0" borderId="31" xfId="46" applyFont="1" applyFill="1" applyBorder="1" applyAlignment="1">
      <alignment horizontal="left" vertical="center"/>
      <protection/>
    </xf>
    <xf numFmtId="0" fontId="3" fillId="35" borderId="31" xfId="46" applyFont="1" applyFill="1" applyBorder="1" applyAlignment="1">
      <alignment horizontal="center" vertical="center"/>
      <protection/>
    </xf>
    <xf numFmtId="0" fontId="3" fillId="0" borderId="31" xfId="46" applyFont="1" applyFill="1" applyBorder="1" applyAlignment="1">
      <alignment horizontal="center" vertical="center"/>
      <protection/>
    </xf>
    <xf numFmtId="0" fontId="3" fillId="0" borderId="32" xfId="46" applyFont="1" applyFill="1" applyBorder="1" applyAlignment="1">
      <alignment horizontal="center" vertical="center"/>
      <protection/>
    </xf>
    <xf numFmtId="0" fontId="3" fillId="0" borderId="22" xfId="46" applyFont="1" applyFill="1" applyBorder="1" applyAlignment="1">
      <alignment horizontal="center" vertical="center"/>
      <protection/>
    </xf>
    <xf numFmtId="0" fontId="3" fillId="0" borderId="33" xfId="46" applyFont="1" applyFill="1" applyBorder="1" applyAlignment="1">
      <alignment horizontal="center" vertical="center"/>
      <protection/>
    </xf>
    <xf numFmtId="0" fontId="3" fillId="0" borderId="34" xfId="46" applyFont="1" applyFill="1" applyBorder="1" applyAlignment="1">
      <alignment horizontal="center" vertical="center"/>
      <protection/>
    </xf>
    <xf numFmtId="0" fontId="3" fillId="0" borderId="35" xfId="46" applyFont="1" applyFill="1" applyBorder="1" applyAlignment="1">
      <alignment horizontal="center" vertical="center"/>
      <protection/>
    </xf>
    <xf numFmtId="0" fontId="3" fillId="0" borderId="36" xfId="46" applyFont="1" applyFill="1" applyBorder="1" applyAlignment="1">
      <alignment horizontal="center" vertical="center"/>
      <protection/>
    </xf>
    <xf numFmtId="0" fontId="7" fillId="0" borderId="15" xfId="46" applyFont="1" applyFill="1" applyBorder="1" applyAlignment="1">
      <alignment horizontal="center" vertical="center"/>
      <protection/>
    </xf>
    <xf numFmtId="0" fontId="8" fillId="0" borderId="16" xfId="46" applyFont="1" applyFill="1" applyBorder="1" applyAlignment="1">
      <alignment horizontal="center" vertical="center"/>
      <protection/>
    </xf>
    <xf numFmtId="0" fontId="3" fillId="0" borderId="0" xfId="46" applyFont="1" applyFill="1" applyAlignment="1">
      <alignment vertical="center"/>
      <protection/>
    </xf>
    <xf numFmtId="0" fontId="3" fillId="0" borderId="0" xfId="46" applyFont="1" applyBorder="1" applyAlignment="1">
      <alignment horizontal="left" vertical="center"/>
      <protection/>
    </xf>
    <xf numFmtId="0" fontId="3" fillId="0" borderId="0" xfId="46" applyFont="1" applyBorder="1" applyAlignment="1">
      <alignment vertical="center"/>
      <protection/>
    </xf>
    <xf numFmtId="0" fontId="8" fillId="0" borderId="37" xfId="46" applyFont="1" applyFill="1" applyBorder="1" applyAlignment="1">
      <alignment horizontal="center" vertical="center"/>
      <protection/>
    </xf>
    <xf numFmtId="0" fontId="7" fillId="0" borderId="0" xfId="46" applyFont="1" applyBorder="1" applyAlignment="1">
      <alignment horizontal="center" vertical="center"/>
      <protection/>
    </xf>
    <xf numFmtId="0" fontId="28" fillId="0" borderId="15" xfId="46" applyFont="1" applyFill="1" applyBorder="1" applyAlignment="1">
      <alignment horizontal="center" vertical="center"/>
      <protection/>
    </xf>
    <xf numFmtId="0" fontId="27" fillId="0" borderId="16" xfId="46" applyFont="1" applyFill="1" applyBorder="1" applyAlignment="1">
      <alignment horizontal="center" vertical="center"/>
      <protection/>
    </xf>
    <xf numFmtId="0" fontId="64" fillId="0" borderId="0" xfId="0" applyFont="1" applyAlignment="1">
      <alignment/>
    </xf>
    <xf numFmtId="0" fontId="0" fillId="0" borderId="0" xfId="0" applyFont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48" applyFont="1">
      <alignment/>
      <protection/>
    </xf>
    <xf numFmtId="0" fontId="32" fillId="0" borderId="0" xfId="48" applyFont="1">
      <alignment/>
      <protection/>
    </xf>
    <xf numFmtId="0" fontId="33" fillId="0" borderId="0" xfId="52" applyFont="1" applyFill="1" applyBorder="1" applyAlignment="1">
      <alignment horizontal="center" wrapText="1"/>
      <protection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5" fillId="36" borderId="0" xfId="51" applyFont="1" applyFill="1" applyBorder="1" applyAlignment="1">
      <alignment/>
      <protection/>
    </xf>
    <xf numFmtId="0" fontId="19" fillId="37" borderId="15" xfId="50" applyFont="1" applyFill="1" applyBorder="1" applyAlignment="1">
      <alignment/>
      <protection/>
    </xf>
    <xf numFmtId="0" fontId="19" fillId="37" borderId="14" xfId="50" applyFont="1" applyFill="1" applyBorder="1" applyAlignment="1">
      <alignment/>
      <protection/>
    </xf>
    <xf numFmtId="0" fontId="19" fillId="37" borderId="16" xfId="50" applyFont="1" applyFill="1" applyBorder="1" applyAlignment="1">
      <alignment/>
      <protection/>
    </xf>
    <xf numFmtId="0" fontId="0" fillId="0" borderId="0" xfId="0" applyAlignment="1">
      <alignment horizontal="center"/>
    </xf>
    <xf numFmtId="0" fontId="12" fillId="33" borderId="12" xfId="48" applyFont="1" applyFill="1" applyBorder="1" applyAlignment="1">
      <alignment horizontal="center" vertical="center"/>
      <protection/>
    </xf>
    <xf numFmtId="0" fontId="81" fillId="0" borderId="0" xfId="0" applyFont="1" applyAlignment="1">
      <alignment horizontal="center"/>
    </xf>
    <xf numFmtId="0" fontId="11" fillId="33" borderId="10" xfId="48" applyFill="1" applyBorder="1">
      <alignment/>
      <protection/>
    </xf>
    <xf numFmtId="0" fontId="13" fillId="33" borderId="13" xfId="48" applyFont="1" applyFill="1" applyBorder="1">
      <alignment/>
      <protection/>
    </xf>
    <xf numFmtId="0" fontId="11" fillId="33" borderId="12" xfId="48" applyFill="1" applyBorder="1">
      <alignment/>
      <protection/>
    </xf>
    <xf numFmtId="0" fontId="31" fillId="33" borderId="12" xfId="48" applyFont="1" applyFill="1" applyBorder="1">
      <alignment/>
      <protection/>
    </xf>
    <xf numFmtId="0" fontId="32" fillId="33" borderId="11" xfId="48" applyFont="1" applyFill="1" applyBorder="1">
      <alignment/>
      <protection/>
    </xf>
    <xf numFmtId="0" fontId="13" fillId="33" borderId="13" xfId="48" applyFont="1" applyFill="1" applyBorder="1" applyProtection="1">
      <alignment/>
      <protection/>
    </xf>
    <xf numFmtId="0" fontId="15" fillId="33" borderId="12" xfId="48" applyFont="1" applyFill="1" applyBorder="1" applyAlignment="1" applyProtection="1">
      <alignment horizontal="left"/>
      <protection/>
    </xf>
    <xf numFmtId="0" fontId="15" fillId="33" borderId="12" xfId="48" applyFont="1" applyFill="1" applyBorder="1" applyAlignment="1" applyProtection="1">
      <alignment horizontal="center"/>
      <protection/>
    </xf>
    <xf numFmtId="0" fontId="13" fillId="33" borderId="13" xfId="48" applyFont="1" applyFill="1" applyBorder="1">
      <alignment/>
      <protection/>
    </xf>
    <xf numFmtId="0" fontId="15" fillId="33" borderId="12" xfId="48" applyFont="1" applyFill="1" applyBorder="1">
      <alignment/>
      <protection/>
    </xf>
    <xf numFmtId="0" fontId="6" fillId="33" borderId="10" xfId="52" applyFont="1" applyFill="1" applyBorder="1" applyAlignment="1">
      <alignment horizontal="center"/>
      <protection/>
    </xf>
    <xf numFmtId="0" fontId="13" fillId="33" borderId="13" xfId="52" applyFont="1" applyFill="1" applyBorder="1" applyAlignment="1">
      <alignment/>
      <protection/>
    </xf>
    <xf numFmtId="0" fontId="6" fillId="33" borderId="12" xfId="52" applyFont="1" applyFill="1" applyBorder="1" applyAlignment="1">
      <alignment horizontal="center"/>
      <protection/>
    </xf>
    <xf numFmtId="0" fontId="15" fillId="33" borderId="12" xfId="52" applyFont="1" applyFill="1" applyBorder="1" applyAlignment="1">
      <alignment horizontal="center"/>
      <protection/>
    </xf>
    <xf numFmtId="0" fontId="0" fillId="33" borderId="10" xfId="0" applyFill="1" applyBorder="1" applyAlignment="1">
      <alignment horizontal="center"/>
    </xf>
    <xf numFmtId="2" fontId="81" fillId="0" borderId="0" xfId="0" applyNumberFormat="1" applyFont="1" applyAlignment="1">
      <alignment horizontal="center"/>
    </xf>
    <xf numFmtId="2" fontId="6" fillId="33" borderId="13" xfId="52" applyNumberFormat="1" applyFont="1" applyFill="1" applyBorder="1" applyAlignment="1">
      <alignment horizontal="center"/>
      <protection/>
    </xf>
    <xf numFmtId="0" fontId="11" fillId="33" borderId="12" xfId="48" applyFont="1" applyFill="1" applyBorder="1" applyAlignment="1">
      <alignment horizontal="center"/>
      <protection/>
    </xf>
    <xf numFmtId="0" fontId="11" fillId="33" borderId="12" xfId="48" applyFill="1" applyBorder="1" applyAlignment="1">
      <alignment horizontal="center"/>
      <protection/>
    </xf>
    <xf numFmtId="0" fontId="1" fillId="0" borderId="0" xfId="0" applyFont="1" applyAlignment="1">
      <alignment horizontal="center"/>
    </xf>
    <xf numFmtId="0" fontId="11" fillId="0" borderId="0" xfId="48" applyFont="1" applyAlignment="1">
      <alignment horizontal="center"/>
      <protection/>
    </xf>
    <xf numFmtId="0" fontId="11" fillId="0" borderId="0" xfId="48" applyAlignment="1">
      <alignment horizontal="center"/>
      <protection/>
    </xf>
    <xf numFmtId="0" fontId="11" fillId="33" borderId="10" xfId="48" applyFill="1" applyBorder="1" applyAlignment="1">
      <alignment horizontal="center"/>
      <protection/>
    </xf>
    <xf numFmtId="0" fontId="6" fillId="0" borderId="0" xfId="48" applyFont="1" applyFill="1" applyBorder="1" applyAlignment="1">
      <alignment horizontal="center"/>
      <protection/>
    </xf>
    <xf numFmtId="2" fontId="11" fillId="33" borderId="12" xfId="48" applyNumberFormat="1" applyFill="1" applyBorder="1" applyAlignment="1">
      <alignment horizontal="center"/>
      <protection/>
    </xf>
    <xf numFmtId="2" fontId="0" fillId="0" borderId="0" xfId="0" applyNumberFormat="1" applyAlignment="1">
      <alignment horizontal="center"/>
    </xf>
    <xf numFmtId="0" fontId="64" fillId="0" borderId="0" xfId="0" applyFont="1" applyAlignment="1">
      <alignment horizontal="center"/>
    </xf>
    <xf numFmtId="0" fontId="12" fillId="33" borderId="11" xfId="48" applyFont="1" applyFill="1" applyBorder="1" applyAlignment="1">
      <alignment horizontal="center" vertical="center"/>
      <protection/>
    </xf>
    <xf numFmtId="0" fontId="83" fillId="0" borderId="0" xfId="0" applyFont="1" applyAlignment="1">
      <alignment horizontal="center"/>
    </xf>
    <xf numFmtId="0" fontId="82" fillId="0" borderId="0" xfId="0" applyFont="1" applyAlignment="1">
      <alignment horizontal="center"/>
    </xf>
    <xf numFmtId="0" fontId="64" fillId="33" borderId="10" xfId="0" applyFont="1" applyFill="1" applyBorder="1" applyAlignment="1">
      <alignment horizontal="center"/>
    </xf>
    <xf numFmtId="0" fontId="6" fillId="33" borderId="13" xfId="52" applyFont="1" applyFill="1" applyBorder="1" applyAlignment="1">
      <alignment horizontal="center"/>
      <protection/>
    </xf>
    <xf numFmtId="0" fontId="12" fillId="34" borderId="14" xfId="50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3" fillId="0" borderId="38" xfId="46" applyFont="1" applyFill="1" applyBorder="1" applyAlignment="1">
      <alignment horizontal="left" vertical="center"/>
      <protection/>
    </xf>
    <xf numFmtId="0" fontId="8" fillId="35" borderId="39" xfId="46" applyFont="1" applyFill="1" applyBorder="1" applyAlignment="1">
      <alignment horizontal="left" vertical="center"/>
      <protection/>
    </xf>
    <xf numFmtId="0" fontId="84" fillId="0" borderId="24" xfId="46" applyFont="1" applyFill="1" applyBorder="1" applyAlignment="1">
      <alignment horizontal="center" vertical="center"/>
      <protection/>
    </xf>
    <xf numFmtId="0" fontId="84" fillId="0" borderId="13" xfId="46" applyFont="1" applyFill="1" applyBorder="1" applyAlignment="1">
      <alignment horizontal="center" vertical="center"/>
      <protection/>
    </xf>
    <xf numFmtId="0" fontId="84" fillId="0" borderId="10" xfId="46" applyFont="1" applyFill="1" applyBorder="1" applyAlignment="1">
      <alignment horizontal="center" vertical="center"/>
      <protection/>
    </xf>
    <xf numFmtId="0" fontId="84" fillId="0" borderId="28" xfId="46" applyFont="1" applyFill="1" applyBorder="1" applyAlignment="1">
      <alignment horizontal="center" vertical="center"/>
      <protection/>
    </xf>
    <xf numFmtId="0" fontId="85" fillId="0" borderId="28" xfId="46" applyFont="1" applyFill="1" applyBorder="1" applyAlignment="1">
      <alignment horizontal="center" vertical="center"/>
      <protection/>
    </xf>
    <xf numFmtId="0" fontId="84" fillId="0" borderId="30" xfId="46" applyFont="1" applyFill="1" applyBorder="1" applyAlignment="1">
      <alignment horizontal="center" vertical="center"/>
      <protection/>
    </xf>
    <xf numFmtId="0" fontId="86" fillId="0" borderId="0" xfId="0" applyFont="1" applyAlignment="1">
      <alignment horizontal="center" vertical="center"/>
    </xf>
    <xf numFmtId="0" fontId="86" fillId="0" borderId="13" xfId="0" applyFont="1" applyBorder="1" applyAlignment="1">
      <alignment horizontal="center" vertical="center"/>
    </xf>
    <xf numFmtId="0" fontId="7" fillId="35" borderId="16" xfId="46" applyFont="1" applyFill="1" applyBorder="1" applyAlignment="1">
      <alignment horizontal="center" vertical="center"/>
      <protection/>
    </xf>
    <xf numFmtId="0" fontId="16" fillId="34" borderId="40" xfId="50" applyFont="1" applyFill="1" applyBorder="1" applyAlignment="1">
      <alignment horizontal="center" vertical="center" wrapText="1"/>
      <protection/>
    </xf>
    <xf numFmtId="0" fontId="16" fillId="34" borderId="41" xfId="50" applyFont="1" applyFill="1" applyBorder="1" applyAlignment="1">
      <alignment horizontal="center" vertical="center" wrapText="1"/>
      <protection/>
    </xf>
    <xf numFmtId="0" fontId="16" fillId="34" borderId="40" xfId="50" applyFont="1" applyFill="1" applyBorder="1" applyAlignment="1">
      <alignment horizontal="center" vertical="center" wrapText="1"/>
      <protection/>
    </xf>
    <xf numFmtId="0" fontId="16" fillId="34" borderId="41" xfId="50" applyFont="1" applyFill="1" applyBorder="1" applyAlignment="1">
      <alignment horizontal="center" vertical="center" wrapText="1"/>
      <protection/>
    </xf>
    <xf numFmtId="0" fontId="13" fillId="33" borderId="21" xfId="50" applyFont="1" applyFill="1" applyBorder="1" applyAlignment="1">
      <alignment horizontal="center"/>
      <protection/>
    </xf>
    <xf numFmtId="3" fontId="13" fillId="33" borderId="42" xfId="50" applyNumberFormat="1" applyFont="1" applyFill="1" applyBorder="1" applyAlignment="1">
      <alignment horizontal="center"/>
      <protection/>
    </xf>
    <xf numFmtId="3" fontId="13" fillId="33" borderId="22" xfId="50" applyNumberFormat="1" applyFont="1" applyFill="1" applyBorder="1" applyAlignment="1">
      <alignment horizontal="center"/>
      <protection/>
    </xf>
    <xf numFmtId="3" fontId="10" fillId="33" borderId="42" xfId="50" applyNumberFormat="1" applyFont="1" applyFill="1" applyBorder="1" applyAlignment="1">
      <alignment horizontal="center"/>
      <protection/>
    </xf>
    <xf numFmtId="3" fontId="10" fillId="33" borderId="22" xfId="50" applyNumberFormat="1" applyFont="1" applyFill="1" applyBorder="1" applyAlignment="1">
      <alignment horizontal="center"/>
      <protection/>
    </xf>
    <xf numFmtId="3" fontId="10" fillId="33" borderId="32" xfId="50" applyNumberFormat="1" applyFont="1" applyFill="1" applyBorder="1" applyAlignment="1">
      <alignment horizontal="center"/>
      <protection/>
    </xf>
    <xf numFmtId="3" fontId="10" fillId="34" borderId="21" xfId="50" applyNumberFormat="1" applyFont="1" applyFill="1" applyBorder="1" applyAlignment="1">
      <alignment horizontal="center"/>
      <protection/>
    </xf>
    <xf numFmtId="3" fontId="10" fillId="34" borderId="22" xfId="50" applyNumberFormat="1" applyFont="1" applyFill="1" applyBorder="1" applyAlignment="1">
      <alignment horizontal="center"/>
      <protection/>
    </xf>
    <xf numFmtId="0" fontId="87" fillId="0" borderId="0" xfId="0" applyFont="1" applyAlignment="1">
      <alignment horizontal="center"/>
    </xf>
    <xf numFmtId="0" fontId="88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13" fillId="33" borderId="22" xfId="53" applyFont="1" applyFill="1" applyBorder="1">
      <alignment/>
      <protection/>
    </xf>
    <xf numFmtId="0" fontId="0" fillId="38" borderId="0" xfId="0" applyFill="1" applyAlignment="1">
      <alignment horizontal="left"/>
    </xf>
    <xf numFmtId="0" fontId="89" fillId="0" borderId="0" xfId="0" applyFont="1" applyAlignment="1">
      <alignment horizontal="center"/>
    </xf>
    <xf numFmtId="0" fontId="90" fillId="38" borderId="0" xfId="0" applyFont="1" applyFill="1" applyAlignment="1">
      <alignment horizontal="center"/>
    </xf>
    <xf numFmtId="14" fontId="90" fillId="38" borderId="0" xfId="0" applyNumberFormat="1" applyFont="1" applyFill="1" applyAlignment="1">
      <alignment horizontal="center"/>
    </xf>
    <xf numFmtId="0" fontId="12" fillId="33" borderId="10" xfId="48" applyFont="1" applyFill="1" applyBorder="1" applyAlignment="1">
      <alignment horizontal="left" vertical="center"/>
      <protection/>
    </xf>
    <xf numFmtId="0" fontId="12" fillId="33" borderId="11" xfId="48" applyFont="1" applyFill="1" applyBorder="1" applyAlignment="1">
      <alignment horizontal="left" vertical="center"/>
      <protection/>
    </xf>
    <xf numFmtId="0" fontId="6" fillId="34" borderId="43" xfId="50" applyFont="1" applyFill="1" applyBorder="1" applyAlignment="1">
      <alignment horizontal="center" vertical="center" wrapText="1"/>
      <protection/>
    </xf>
    <xf numFmtId="0" fontId="6" fillId="34" borderId="44" xfId="50" applyFont="1" applyFill="1" applyBorder="1" applyAlignment="1">
      <alignment horizontal="center" vertical="center" wrapText="1"/>
      <protection/>
    </xf>
    <xf numFmtId="0" fontId="6" fillId="34" borderId="45" xfId="50" applyFont="1" applyFill="1" applyBorder="1" applyAlignment="1">
      <alignment horizontal="center" vertical="center" wrapText="1"/>
      <protection/>
    </xf>
    <xf numFmtId="0" fontId="6" fillId="34" borderId="46" xfId="50" applyFont="1" applyFill="1" applyBorder="1" applyAlignment="1">
      <alignment horizontal="center" vertical="center" wrapText="1"/>
      <protection/>
    </xf>
    <xf numFmtId="0" fontId="21" fillId="0" borderId="47" xfId="50" applyFont="1" applyBorder="1" applyAlignment="1">
      <alignment horizontal="center"/>
      <protection/>
    </xf>
    <xf numFmtId="0" fontId="22" fillId="37" borderId="43" xfId="50" applyFont="1" applyFill="1" applyBorder="1" applyAlignment="1">
      <alignment horizontal="center" vertical="center"/>
      <protection/>
    </xf>
    <xf numFmtId="0" fontId="22" fillId="37" borderId="44" xfId="50" applyFont="1" applyFill="1" applyBorder="1" applyAlignment="1">
      <alignment horizontal="center" vertical="center"/>
      <protection/>
    </xf>
    <xf numFmtId="0" fontId="22" fillId="37" borderId="45" xfId="50" applyFont="1" applyFill="1" applyBorder="1" applyAlignment="1">
      <alignment horizontal="center" vertical="center"/>
      <protection/>
    </xf>
    <xf numFmtId="0" fontId="22" fillId="37" borderId="48" xfId="50" applyFont="1" applyFill="1" applyBorder="1" applyAlignment="1">
      <alignment horizontal="center" vertical="center"/>
      <protection/>
    </xf>
    <xf numFmtId="0" fontId="12" fillId="34" borderId="15" xfId="50" applyFont="1" applyFill="1" applyBorder="1" applyAlignment="1">
      <alignment horizontal="center"/>
      <protection/>
    </xf>
    <xf numFmtId="0" fontId="12" fillId="34" borderId="14" xfId="50" applyFont="1" applyFill="1" applyBorder="1" applyAlignment="1">
      <alignment horizontal="center"/>
      <protection/>
    </xf>
    <xf numFmtId="0" fontId="16" fillId="34" borderId="40" xfId="50" applyFont="1" applyFill="1" applyBorder="1" applyAlignment="1">
      <alignment horizontal="center" vertical="center" wrapText="1"/>
      <protection/>
    </xf>
    <xf numFmtId="0" fontId="16" fillId="34" borderId="41" xfId="50" applyFont="1" applyFill="1" applyBorder="1" applyAlignment="1">
      <alignment horizontal="center" vertical="center" wrapText="1"/>
      <protection/>
    </xf>
    <xf numFmtId="0" fontId="13" fillId="34" borderId="40" xfId="50" applyFont="1" applyFill="1" applyBorder="1" applyAlignment="1">
      <alignment horizontal="center" vertical="center" wrapText="1"/>
      <protection/>
    </xf>
    <xf numFmtId="0" fontId="13" fillId="34" borderId="41" xfId="50" applyFont="1" applyFill="1" applyBorder="1" applyAlignment="1">
      <alignment horizontal="center" vertical="center" wrapText="1"/>
      <protection/>
    </xf>
    <xf numFmtId="0" fontId="16" fillId="34" borderId="49" xfId="50" applyFont="1" applyFill="1" applyBorder="1" applyAlignment="1">
      <alignment horizontal="center" vertical="center" wrapText="1"/>
      <protection/>
    </xf>
    <xf numFmtId="0" fontId="16" fillId="34" borderId="50" xfId="50" applyFont="1" applyFill="1" applyBorder="1" applyAlignment="1">
      <alignment horizontal="center" vertical="center" wrapText="1"/>
      <protection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normální 5" xfId="49"/>
    <cellStyle name="normální_LIGASTAV" xfId="50"/>
    <cellStyle name="normální_LIGASTAV 2" xfId="51"/>
    <cellStyle name="normální_List1" xfId="52"/>
    <cellStyle name="normální_Morava-Sever 2008" xfId="53"/>
    <cellStyle name="normální_Open-1-Vratimov-2006" xfId="54"/>
    <cellStyle name="Poznámka" xfId="55"/>
    <cellStyle name="Percent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dxfs count="6"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  <border/>
    </dxf>
    <dxf>
      <font>
        <color rgb="FF00B05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2</xdr:row>
      <xdr:rowOff>152400</xdr:rowOff>
    </xdr:from>
    <xdr:to>
      <xdr:col>5</xdr:col>
      <xdr:colOff>590550</xdr:colOff>
      <xdr:row>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5334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5" tint="0.5999900102615356"/>
  </sheetPr>
  <dimension ref="A11:H40"/>
  <sheetViews>
    <sheetView tabSelected="1" zoomScalePageLayoutView="0" workbookViewId="0" topLeftCell="A16">
      <selection activeCell="J11" sqref="J11"/>
    </sheetView>
  </sheetViews>
  <sheetFormatPr defaultColWidth="9.140625" defaultRowHeight="15"/>
  <cols>
    <col min="1" max="1" width="17.7109375" style="0" customWidth="1"/>
    <col min="2" max="2" width="3.421875" style="0" customWidth="1"/>
    <col min="3" max="8" width="10.57421875" style="0" customWidth="1"/>
    <col min="9" max="11" width="10.421875" style="0" customWidth="1"/>
  </cols>
  <sheetData>
    <row r="11" spans="1:8" ht="58.5">
      <c r="A11" s="194" t="s">
        <v>19</v>
      </c>
      <c r="B11" s="194"/>
      <c r="C11" s="194"/>
      <c r="D11" s="194"/>
      <c r="E11" s="194"/>
      <c r="F11" s="194"/>
      <c r="G11" s="194"/>
      <c r="H11" s="194"/>
    </row>
    <row r="15" spans="1:8" ht="32.25">
      <c r="A15" s="195" t="s">
        <v>119</v>
      </c>
      <c r="B15" s="195"/>
      <c r="C15" s="195"/>
      <c r="D15" s="195"/>
      <c r="E15" s="195"/>
      <c r="F15" s="195"/>
      <c r="G15" s="195"/>
      <c r="H15" s="195"/>
    </row>
    <row r="19" spans="1:8" ht="32.25">
      <c r="A19" s="196">
        <v>41154</v>
      </c>
      <c r="B19" s="195"/>
      <c r="C19" s="195"/>
      <c r="D19" s="195"/>
      <c r="E19" s="195"/>
      <c r="F19" s="195"/>
      <c r="G19" s="195"/>
      <c r="H19" s="195"/>
    </row>
    <row r="21" spans="1:8" ht="32.25">
      <c r="A21" s="195" t="s">
        <v>103</v>
      </c>
      <c r="B21" s="195"/>
      <c r="C21" s="195"/>
      <c r="D21" s="195"/>
      <c r="E21" s="195"/>
      <c r="F21" s="195"/>
      <c r="G21" s="195"/>
      <c r="H21" s="195"/>
    </row>
    <row r="34" spans="1:8" ht="14.25">
      <c r="A34" s="114" t="s">
        <v>96</v>
      </c>
      <c r="B34" s="193" t="s">
        <v>104</v>
      </c>
      <c r="C34" s="193"/>
      <c r="D34" s="193"/>
      <c r="E34" s="193"/>
      <c r="F34" s="193"/>
      <c r="G34" s="193"/>
      <c r="H34" s="193"/>
    </row>
    <row r="35" ht="14.25">
      <c r="A35" s="114"/>
    </row>
    <row r="36" spans="1:8" ht="14.25">
      <c r="A36" s="114" t="s">
        <v>97</v>
      </c>
      <c r="B36" s="193" t="s">
        <v>105</v>
      </c>
      <c r="C36" s="193"/>
      <c r="D36" s="193"/>
      <c r="E36" s="193"/>
      <c r="F36" s="193"/>
      <c r="G36" s="193"/>
      <c r="H36" s="193"/>
    </row>
    <row r="37" ht="14.25">
      <c r="A37" s="114"/>
    </row>
    <row r="38" spans="1:8" ht="14.25">
      <c r="A38" s="114" t="s">
        <v>98</v>
      </c>
      <c r="B38" s="193" t="s">
        <v>106</v>
      </c>
      <c r="C38" s="193"/>
      <c r="D38" s="193"/>
      <c r="E38" s="193"/>
      <c r="F38" s="193"/>
      <c r="G38" s="193"/>
      <c r="H38" s="193"/>
    </row>
    <row r="39" ht="14.25">
      <c r="A39" s="114"/>
    </row>
    <row r="40" spans="1:8" ht="14.25">
      <c r="A40" s="114" t="s">
        <v>99</v>
      </c>
      <c r="B40" s="193" t="s">
        <v>107</v>
      </c>
      <c r="C40" s="193"/>
      <c r="D40" s="193"/>
      <c r="E40" s="193"/>
      <c r="F40" s="193"/>
      <c r="G40" s="193"/>
      <c r="H40" s="193"/>
    </row>
  </sheetData>
  <sheetProtection/>
  <mergeCells count="8">
    <mergeCell ref="B38:H38"/>
    <mergeCell ref="B40:H40"/>
    <mergeCell ref="A11:H11"/>
    <mergeCell ref="A15:H15"/>
    <mergeCell ref="A19:H19"/>
    <mergeCell ref="A21:H21"/>
    <mergeCell ref="B34:H34"/>
    <mergeCell ref="B36:H36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AH300"/>
  <sheetViews>
    <sheetView zoomScalePageLayoutView="0" workbookViewId="0" topLeftCell="A43">
      <selection activeCell="U31" sqref="U31"/>
    </sheetView>
  </sheetViews>
  <sheetFormatPr defaultColWidth="9.140625" defaultRowHeight="15"/>
  <cols>
    <col min="1" max="1" width="3.7109375" style="129" customWidth="1"/>
    <col min="2" max="2" width="3.7109375" style="0" hidden="1" customWidth="1"/>
    <col min="3" max="3" width="18.7109375" style="21" customWidth="1"/>
    <col min="4" max="4" width="15.7109375" style="0" customWidth="1"/>
    <col min="5" max="5" width="5.7109375" style="151" customWidth="1"/>
    <col min="6" max="7" width="3.7109375" style="151" customWidth="1"/>
    <col min="8" max="10" width="3.28125" style="129" customWidth="1"/>
    <col min="11" max="11" width="4.7109375" style="111" customWidth="1"/>
    <col min="12" max="12" width="5.7109375" style="129" customWidth="1"/>
    <col min="13" max="15" width="3.28125" style="129" customWidth="1"/>
    <col min="16" max="16" width="4.7109375" style="118" customWidth="1"/>
    <col min="17" max="17" width="3.7109375" style="0" customWidth="1"/>
    <col min="18" max="18" width="3.7109375" style="129" customWidth="1"/>
    <col min="19" max="19" width="3.7109375" style="0" hidden="1" customWidth="1"/>
    <col min="20" max="20" width="18.7109375" style="21" customWidth="1"/>
    <col min="21" max="21" width="15.7109375" style="0" customWidth="1"/>
    <col min="22" max="22" width="5.7109375" style="129" customWidth="1"/>
    <col min="23" max="24" width="3.7109375" style="129" customWidth="1"/>
    <col min="25" max="27" width="3.28125" style="129" customWidth="1"/>
    <col min="28" max="28" width="4.7109375" style="111" customWidth="1"/>
    <col min="29" max="29" width="5.7109375" style="129" customWidth="1"/>
    <col min="30" max="32" width="3.28125" style="129" customWidth="1"/>
    <col min="33" max="33" width="4.7109375" style="118" customWidth="1"/>
    <col min="34" max="34" width="3.7109375" style="0" customWidth="1"/>
  </cols>
  <sheetData>
    <row r="1" spans="1:33" ht="14.25">
      <c r="A1" s="146"/>
      <c r="B1" s="4"/>
      <c r="C1" s="197" t="s">
        <v>20</v>
      </c>
      <c r="D1" s="198"/>
      <c r="E1" s="130"/>
      <c r="F1" s="130"/>
      <c r="G1" s="130"/>
      <c r="H1" s="130"/>
      <c r="I1" s="130"/>
      <c r="J1" s="130"/>
      <c r="K1" s="6"/>
      <c r="L1" s="130"/>
      <c r="M1" s="130"/>
      <c r="N1" s="130"/>
      <c r="O1" s="130"/>
      <c r="P1" s="5"/>
      <c r="Q1" s="7"/>
      <c r="R1" s="146"/>
      <c r="S1" s="4"/>
      <c r="T1" s="197" t="s">
        <v>21</v>
      </c>
      <c r="U1" s="198"/>
      <c r="V1" s="130"/>
      <c r="W1" s="130"/>
      <c r="X1" s="130"/>
      <c r="Y1" s="130"/>
      <c r="Z1" s="130"/>
      <c r="AA1" s="130"/>
      <c r="AB1" s="6"/>
      <c r="AC1" s="130"/>
      <c r="AD1" s="130"/>
      <c r="AE1" s="130"/>
      <c r="AF1" s="130"/>
      <c r="AG1" s="5"/>
    </row>
    <row r="2" spans="1:33" ht="14.25">
      <c r="A2" s="8" t="s">
        <v>12</v>
      </c>
      <c r="B2" s="8"/>
      <c r="C2" s="18" t="s">
        <v>22</v>
      </c>
      <c r="D2" s="8" t="s">
        <v>23</v>
      </c>
      <c r="E2" s="8" t="s">
        <v>24</v>
      </c>
      <c r="F2" s="8" t="s">
        <v>25</v>
      </c>
      <c r="G2" s="8" t="s">
        <v>6</v>
      </c>
      <c r="H2" s="8">
        <v>1</v>
      </c>
      <c r="I2" s="8">
        <v>2</v>
      </c>
      <c r="J2" s="8">
        <v>3</v>
      </c>
      <c r="K2" s="8" t="s">
        <v>7</v>
      </c>
      <c r="L2" s="8" t="s">
        <v>26</v>
      </c>
      <c r="M2" s="8" t="s">
        <v>8</v>
      </c>
      <c r="N2" s="8" t="s">
        <v>9</v>
      </c>
      <c r="O2" s="8" t="s">
        <v>94</v>
      </c>
      <c r="P2" s="8" t="s">
        <v>10</v>
      </c>
      <c r="Q2" s="9"/>
      <c r="R2" s="8" t="s">
        <v>12</v>
      </c>
      <c r="S2" s="8"/>
      <c r="T2" s="18" t="s">
        <v>22</v>
      </c>
      <c r="U2" s="8" t="s">
        <v>23</v>
      </c>
      <c r="V2" s="8" t="s">
        <v>24</v>
      </c>
      <c r="W2" s="8" t="s">
        <v>25</v>
      </c>
      <c r="X2" s="8" t="s">
        <v>6</v>
      </c>
      <c r="Y2" s="8">
        <v>1</v>
      </c>
      <c r="Z2" s="8">
        <v>2</v>
      </c>
      <c r="AA2" s="8">
        <v>3</v>
      </c>
      <c r="AB2" s="8" t="s">
        <v>7</v>
      </c>
      <c r="AC2" s="8" t="s">
        <v>26</v>
      </c>
      <c r="AD2" s="8" t="s">
        <v>8</v>
      </c>
      <c r="AE2" s="8" t="s">
        <v>9</v>
      </c>
      <c r="AF2" s="8" t="s">
        <v>94</v>
      </c>
      <c r="AG2" s="8" t="s">
        <v>10</v>
      </c>
    </row>
    <row r="3" spans="1:33" s="17" customFormat="1" ht="14.25">
      <c r="A3" s="161">
        <v>1</v>
      </c>
      <c r="B3" s="122"/>
      <c r="C3" s="122" t="s">
        <v>63</v>
      </c>
      <c r="D3" s="122" t="s">
        <v>42</v>
      </c>
      <c r="E3" s="131">
        <v>1098</v>
      </c>
      <c r="F3" s="131" t="s">
        <v>40</v>
      </c>
      <c r="G3" s="131" t="s">
        <v>38</v>
      </c>
      <c r="H3" s="189">
        <v>27</v>
      </c>
      <c r="I3" s="189">
        <v>26</v>
      </c>
      <c r="J3" s="189">
        <v>29</v>
      </c>
      <c r="K3" s="161">
        <v>82</v>
      </c>
      <c r="L3" s="147">
        <v>27.333333333333332</v>
      </c>
      <c r="M3" s="131">
        <v>3</v>
      </c>
      <c r="N3" s="131">
        <v>0</v>
      </c>
      <c r="O3" s="131">
        <v>3</v>
      </c>
      <c r="P3" s="160">
        <v>68</v>
      </c>
      <c r="Q3" s="16"/>
      <c r="R3" s="161">
        <v>1</v>
      </c>
      <c r="S3" s="122"/>
      <c r="T3" s="122" t="s">
        <v>90</v>
      </c>
      <c r="U3" s="122" t="s">
        <v>58</v>
      </c>
      <c r="V3" s="131">
        <v>3072</v>
      </c>
      <c r="W3" s="131">
        <v>1</v>
      </c>
      <c r="X3" s="131" t="s">
        <v>53</v>
      </c>
      <c r="Y3" s="190">
        <v>31</v>
      </c>
      <c r="Z3" s="190">
        <v>31</v>
      </c>
      <c r="AA3" s="190">
        <v>30</v>
      </c>
      <c r="AB3" s="161">
        <v>92</v>
      </c>
      <c r="AC3" s="147">
        <v>30.666666666666668</v>
      </c>
      <c r="AD3" s="131">
        <v>1</v>
      </c>
      <c r="AE3" s="131">
        <v>0</v>
      </c>
      <c r="AF3" s="131">
        <v>3</v>
      </c>
      <c r="AG3" s="160">
        <v>56</v>
      </c>
    </row>
    <row r="4" spans="1:33" s="17" customFormat="1" ht="14.25">
      <c r="A4" s="161">
        <v>2</v>
      </c>
      <c r="B4" s="122"/>
      <c r="C4" s="122" t="s">
        <v>81</v>
      </c>
      <c r="D4" s="122" t="s">
        <v>58</v>
      </c>
      <c r="E4" s="131">
        <v>2108</v>
      </c>
      <c r="F4" s="131">
        <v>5</v>
      </c>
      <c r="G4" s="131" t="s">
        <v>40</v>
      </c>
      <c r="H4" s="189">
        <v>27</v>
      </c>
      <c r="I4" s="189">
        <v>28</v>
      </c>
      <c r="J4" s="189">
        <v>29</v>
      </c>
      <c r="K4" s="161">
        <v>84</v>
      </c>
      <c r="L4" s="147">
        <v>28</v>
      </c>
      <c r="M4" s="131">
        <v>2</v>
      </c>
      <c r="N4" s="131">
        <v>0</v>
      </c>
      <c r="O4" s="131">
        <v>3</v>
      </c>
      <c r="P4" s="160">
        <v>65</v>
      </c>
      <c r="Q4" s="16"/>
      <c r="R4" s="161">
        <v>2</v>
      </c>
      <c r="S4" s="122"/>
      <c r="T4" s="122" t="s">
        <v>52</v>
      </c>
      <c r="U4" s="122" t="s">
        <v>47</v>
      </c>
      <c r="V4" s="131">
        <v>526</v>
      </c>
      <c r="W4" s="131">
        <v>4</v>
      </c>
      <c r="X4" s="131" t="s">
        <v>39</v>
      </c>
      <c r="Y4" s="190">
        <v>32</v>
      </c>
      <c r="Z4" s="189">
        <v>28</v>
      </c>
      <c r="AA4" s="190">
        <v>37</v>
      </c>
      <c r="AB4" s="161">
        <v>97</v>
      </c>
      <c r="AC4" s="147">
        <v>32.333333333333336</v>
      </c>
      <c r="AD4" s="131">
        <v>9</v>
      </c>
      <c r="AE4" s="131">
        <v>0</v>
      </c>
      <c r="AF4" s="131">
        <v>3</v>
      </c>
      <c r="AG4" s="160">
        <v>51</v>
      </c>
    </row>
    <row r="5" spans="1:33" s="17" customFormat="1" ht="14.25">
      <c r="A5" s="161">
        <v>3</v>
      </c>
      <c r="B5" s="122"/>
      <c r="C5" s="122" t="s">
        <v>61</v>
      </c>
      <c r="D5" s="122" t="s">
        <v>58</v>
      </c>
      <c r="E5" s="131">
        <v>810</v>
      </c>
      <c r="F5" s="131" t="s">
        <v>40</v>
      </c>
      <c r="G5" s="131" t="s">
        <v>40</v>
      </c>
      <c r="H5" s="190">
        <v>32</v>
      </c>
      <c r="I5" s="189">
        <v>27</v>
      </c>
      <c r="J5" s="189">
        <v>26</v>
      </c>
      <c r="K5" s="161">
        <v>85</v>
      </c>
      <c r="L5" s="147">
        <v>28.333333333333332</v>
      </c>
      <c r="M5" s="131">
        <v>6</v>
      </c>
      <c r="N5" s="131">
        <v>0</v>
      </c>
      <c r="O5" s="131">
        <v>3</v>
      </c>
      <c r="P5" s="160">
        <v>64</v>
      </c>
      <c r="Q5" s="16"/>
      <c r="R5" s="161">
        <v>3</v>
      </c>
      <c r="S5" s="122"/>
      <c r="T5" s="122" t="s">
        <v>62</v>
      </c>
      <c r="U5" s="122" t="s">
        <v>42</v>
      </c>
      <c r="V5" s="131">
        <v>986</v>
      </c>
      <c r="W5" s="131" t="s">
        <v>40</v>
      </c>
      <c r="X5" s="131" t="s">
        <v>53</v>
      </c>
      <c r="Y5" s="189">
        <v>28</v>
      </c>
      <c r="Z5" s="190">
        <v>32</v>
      </c>
      <c r="AA5" s="190">
        <v>38</v>
      </c>
      <c r="AB5" s="161">
        <v>98</v>
      </c>
      <c r="AC5" s="147">
        <v>32.666666666666664</v>
      </c>
      <c r="AD5" s="131">
        <v>10</v>
      </c>
      <c r="AE5" s="131">
        <v>0</v>
      </c>
      <c r="AF5" s="131">
        <v>3</v>
      </c>
      <c r="AG5" s="160">
        <v>50</v>
      </c>
    </row>
    <row r="6" spans="1:33" s="17" customFormat="1" ht="14.25">
      <c r="A6" s="161">
        <v>4</v>
      </c>
      <c r="B6" s="122"/>
      <c r="C6" s="122" t="s">
        <v>74</v>
      </c>
      <c r="D6" s="122" t="s">
        <v>58</v>
      </c>
      <c r="E6" s="131">
        <v>1407</v>
      </c>
      <c r="F6" s="131" t="s">
        <v>40</v>
      </c>
      <c r="G6" s="131" t="s">
        <v>40</v>
      </c>
      <c r="H6" s="189">
        <v>29</v>
      </c>
      <c r="I6" s="189">
        <v>29</v>
      </c>
      <c r="J6" s="189">
        <v>28</v>
      </c>
      <c r="K6" s="161">
        <v>86</v>
      </c>
      <c r="L6" s="147">
        <v>28.666666666666668</v>
      </c>
      <c r="M6" s="131">
        <v>1</v>
      </c>
      <c r="N6" s="131">
        <v>0</v>
      </c>
      <c r="O6" s="131">
        <v>3</v>
      </c>
      <c r="P6" s="160">
        <v>63</v>
      </c>
      <c r="Q6" s="16"/>
      <c r="R6" s="161">
        <v>4</v>
      </c>
      <c r="S6" s="122"/>
      <c r="T6" s="122" t="s">
        <v>73</v>
      </c>
      <c r="U6" s="122" t="s">
        <v>47</v>
      </c>
      <c r="V6" s="131">
        <v>1388</v>
      </c>
      <c r="W6" s="131">
        <v>1</v>
      </c>
      <c r="X6" s="131" t="s">
        <v>39</v>
      </c>
      <c r="Y6" s="190">
        <v>36</v>
      </c>
      <c r="Z6" s="190">
        <v>31</v>
      </c>
      <c r="AA6" s="190">
        <v>33</v>
      </c>
      <c r="AB6" s="161">
        <v>100</v>
      </c>
      <c r="AC6" s="147">
        <v>33.333333333333336</v>
      </c>
      <c r="AD6" s="131">
        <v>5</v>
      </c>
      <c r="AE6" s="131">
        <v>0</v>
      </c>
      <c r="AF6" s="131">
        <v>3</v>
      </c>
      <c r="AG6" s="160">
        <v>48</v>
      </c>
    </row>
    <row r="7" spans="1:33" s="17" customFormat="1" ht="14.25">
      <c r="A7" s="161">
        <v>5</v>
      </c>
      <c r="B7" s="122"/>
      <c r="C7" s="122" t="s">
        <v>91</v>
      </c>
      <c r="D7" s="122" t="s">
        <v>58</v>
      </c>
      <c r="E7" s="131">
        <v>3254</v>
      </c>
      <c r="F7" s="131" t="s">
        <v>40</v>
      </c>
      <c r="G7" s="131" t="s">
        <v>40</v>
      </c>
      <c r="H7" s="190">
        <v>31</v>
      </c>
      <c r="I7" s="189">
        <v>29</v>
      </c>
      <c r="J7" s="189">
        <v>26</v>
      </c>
      <c r="K7" s="161">
        <v>86</v>
      </c>
      <c r="L7" s="147">
        <v>28.666666666666668</v>
      </c>
      <c r="M7" s="131">
        <v>5</v>
      </c>
      <c r="N7" s="131">
        <v>0</v>
      </c>
      <c r="O7" s="131">
        <v>3</v>
      </c>
      <c r="P7" s="160">
        <v>63</v>
      </c>
      <c r="Q7" s="16"/>
      <c r="R7" s="161">
        <v>5</v>
      </c>
      <c r="S7" s="122"/>
      <c r="T7" s="122" t="s">
        <v>54</v>
      </c>
      <c r="U7" s="122" t="s">
        <v>45</v>
      </c>
      <c r="V7" s="131">
        <v>535</v>
      </c>
      <c r="W7" s="131">
        <v>4</v>
      </c>
      <c r="X7" s="131" t="s">
        <v>39</v>
      </c>
      <c r="Y7" s="190">
        <v>32</v>
      </c>
      <c r="Z7" s="191">
        <v>42</v>
      </c>
      <c r="AA7" s="190">
        <v>35</v>
      </c>
      <c r="AB7" s="161">
        <v>109</v>
      </c>
      <c r="AC7" s="147">
        <v>36.333333333333336</v>
      </c>
      <c r="AD7" s="131">
        <v>10</v>
      </c>
      <c r="AE7" s="131">
        <v>0</v>
      </c>
      <c r="AF7" s="131">
        <v>3</v>
      </c>
      <c r="AG7" s="160">
        <v>38</v>
      </c>
    </row>
    <row r="8" spans="1:33" s="17" customFormat="1" ht="14.25">
      <c r="A8" s="161">
        <v>6</v>
      </c>
      <c r="B8" s="122"/>
      <c r="C8" s="122" t="s">
        <v>56</v>
      </c>
      <c r="D8" s="122" t="s">
        <v>43</v>
      </c>
      <c r="E8" s="131">
        <v>579</v>
      </c>
      <c r="F8" s="131">
        <v>1</v>
      </c>
      <c r="G8" s="131" t="s">
        <v>38</v>
      </c>
      <c r="H8" s="189">
        <v>27</v>
      </c>
      <c r="I8" s="189">
        <v>28</v>
      </c>
      <c r="J8" s="190">
        <v>33</v>
      </c>
      <c r="K8" s="161">
        <v>88</v>
      </c>
      <c r="L8" s="147">
        <v>29.333333333333332</v>
      </c>
      <c r="M8" s="131">
        <v>6</v>
      </c>
      <c r="N8" s="131">
        <v>0</v>
      </c>
      <c r="O8" s="131">
        <v>3</v>
      </c>
      <c r="P8" s="160">
        <v>61</v>
      </c>
      <c r="Q8" s="16"/>
      <c r="R8" s="161">
        <v>6</v>
      </c>
      <c r="S8" s="122"/>
      <c r="T8" s="122" t="s">
        <v>76</v>
      </c>
      <c r="U8" s="122" t="s">
        <v>47</v>
      </c>
      <c r="V8" s="131">
        <v>1478</v>
      </c>
      <c r="W8" s="131" t="s">
        <v>40</v>
      </c>
      <c r="X8" s="131" t="s">
        <v>39</v>
      </c>
      <c r="Y8" s="190">
        <v>33</v>
      </c>
      <c r="Z8" s="191">
        <v>40</v>
      </c>
      <c r="AA8" s="190">
        <v>37</v>
      </c>
      <c r="AB8" s="161">
        <v>110</v>
      </c>
      <c r="AC8" s="147">
        <v>36.666666666666664</v>
      </c>
      <c r="AD8" s="131">
        <v>7</v>
      </c>
      <c r="AE8" s="131">
        <v>0</v>
      </c>
      <c r="AF8" s="131">
        <v>3</v>
      </c>
      <c r="AG8" s="160">
        <v>36</v>
      </c>
    </row>
    <row r="9" spans="1:33" s="17" customFormat="1" ht="14.25">
      <c r="A9" s="161">
        <v>7</v>
      </c>
      <c r="B9" s="122"/>
      <c r="C9" s="122" t="s">
        <v>59</v>
      </c>
      <c r="D9" s="122" t="s">
        <v>49</v>
      </c>
      <c r="E9" s="131">
        <v>746</v>
      </c>
      <c r="F9" s="131">
        <v>1</v>
      </c>
      <c r="G9" s="131" t="s">
        <v>38</v>
      </c>
      <c r="H9" s="189">
        <v>29</v>
      </c>
      <c r="I9" s="189">
        <v>29</v>
      </c>
      <c r="J9" s="190">
        <v>31</v>
      </c>
      <c r="K9" s="161">
        <v>89</v>
      </c>
      <c r="L9" s="147">
        <v>29.666666666666668</v>
      </c>
      <c r="M9" s="131">
        <v>2</v>
      </c>
      <c r="N9" s="131">
        <v>0</v>
      </c>
      <c r="O9" s="131">
        <v>3</v>
      </c>
      <c r="P9" s="160">
        <v>60</v>
      </c>
      <c r="Q9" s="16"/>
      <c r="R9" s="161">
        <v>7</v>
      </c>
      <c r="S9" s="122"/>
      <c r="T9" s="122" t="s">
        <v>88</v>
      </c>
      <c r="U9" s="122" t="s">
        <v>44</v>
      </c>
      <c r="V9" s="131">
        <v>2918</v>
      </c>
      <c r="W9" s="131">
        <v>3</v>
      </c>
      <c r="X9" s="131" t="s">
        <v>39</v>
      </c>
      <c r="Y9" s="190">
        <v>35</v>
      </c>
      <c r="Z9" s="190">
        <v>34</v>
      </c>
      <c r="AA9" s="131">
        <v>42</v>
      </c>
      <c r="AB9" s="161">
        <v>111</v>
      </c>
      <c r="AC9" s="147">
        <v>37</v>
      </c>
      <c r="AD9" s="131">
        <v>7</v>
      </c>
      <c r="AE9" s="131">
        <v>0</v>
      </c>
      <c r="AF9" s="131">
        <v>3</v>
      </c>
      <c r="AG9" s="160">
        <v>35</v>
      </c>
    </row>
    <row r="10" spans="1:33" s="17" customFormat="1" ht="14.25">
      <c r="A10" s="161">
        <v>8</v>
      </c>
      <c r="B10" s="122"/>
      <c r="C10" s="122" t="s">
        <v>65</v>
      </c>
      <c r="D10" s="122" t="s">
        <v>42</v>
      </c>
      <c r="E10" s="131">
        <v>1100</v>
      </c>
      <c r="F10" s="131" t="s">
        <v>40</v>
      </c>
      <c r="G10" s="131" t="s">
        <v>38</v>
      </c>
      <c r="H10" s="190">
        <v>31</v>
      </c>
      <c r="I10" s="190">
        <v>32</v>
      </c>
      <c r="J10" s="189">
        <v>28</v>
      </c>
      <c r="K10" s="161">
        <v>91</v>
      </c>
      <c r="L10" s="147">
        <v>30.333333333333332</v>
      </c>
      <c r="M10" s="131">
        <v>4</v>
      </c>
      <c r="N10" s="131">
        <v>0</v>
      </c>
      <c r="O10" s="131">
        <v>3</v>
      </c>
      <c r="P10" s="160">
        <v>58</v>
      </c>
      <c r="Q10" s="16"/>
      <c r="R10" s="161">
        <v>8</v>
      </c>
      <c r="S10" s="122"/>
      <c r="T10" s="122" t="s">
        <v>101</v>
      </c>
      <c r="U10" s="122" t="s">
        <v>47</v>
      </c>
      <c r="V10" s="131">
        <v>3521</v>
      </c>
      <c r="W10" s="131">
        <v>4</v>
      </c>
      <c r="X10" s="131" t="s">
        <v>53</v>
      </c>
      <c r="Y10" s="131">
        <v>37</v>
      </c>
      <c r="Z10" s="131">
        <v>41</v>
      </c>
      <c r="AA10" s="131">
        <v>39</v>
      </c>
      <c r="AB10" s="161">
        <v>117</v>
      </c>
      <c r="AC10" s="147">
        <v>39</v>
      </c>
      <c r="AD10" s="131">
        <v>4</v>
      </c>
      <c r="AE10" s="131">
        <v>0</v>
      </c>
      <c r="AF10" s="131">
        <v>3</v>
      </c>
      <c r="AG10" s="160">
        <v>29</v>
      </c>
    </row>
    <row r="11" spans="1:33" s="17" customFormat="1" ht="14.25">
      <c r="A11" s="161">
        <v>9</v>
      </c>
      <c r="B11" s="122"/>
      <c r="C11" s="122" t="s">
        <v>82</v>
      </c>
      <c r="D11" s="122" t="s">
        <v>49</v>
      </c>
      <c r="E11" s="131">
        <v>2164</v>
      </c>
      <c r="F11" s="131">
        <v>2</v>
      </c>
      <c r="G11" s="131" t="s">
        <v>40</v>
      </c>
      <c r="H11" s="190">
        <v>33</v>
      </c>
      <c r="I11" s="190">
        <v>30</v>
      </c>
      <c r="J11" s="189">
        <v>28</v>
      </c>
      <c r="K11" s="161">
        <v>91</v>
      </c>
      <c r="L11" s="147">
        <v>30.333333333333332</v>
      </c>
      <c r="M11" s="131">
        <v>5</v>
      </c>
      <c r="N11" s="131">
        <v>0</v>
      </c>
      <c r="O11" s="131">
        <v>3</v>
      </c>
      <c r="P11" s="160">
        <v>58</v>
      </c>
      <c r="Q11" s="16"/>
      <c r="R11" s="131"/>
      <c r="S11" s="122"/>
      <c r="T11" s="122"/>
      <c r="U11" s="122"/>
      <c r="V11" s="131"/>
      <c r="W11" s="131"/>
      <c r="X11" s="131"/>
      <c r="Y11" s="131"/>
      <c r="Z11" s="131"/>
      <c r="AA11" s="131"/>
      <c r="AB11" s="123"/>
      <c r="AC11" s="147"/>
      <c r="AD11" s="131"/>
      <c r="AE11" s="131"/>
      <c r="AF11" s="131"/>
      <c r="AG11" s="124"/>
    </row>
    <row r="12" spans="1:33" s="17" customFormat="1" ht="14.25">
      <c r="A12" s="161">
        <v>10</v>
      </c>
      <c r="B12" s="122"/>
      <c r="C12" s="122" t="s">
        <v>67</v>
      </c>
      <c r="D12" s="122" t="s">
        <v>42</v>
      </c>
      <c r="E12" s="131">
        <v>1102</v>
      </c>
      <c r="F12" s="131">
        <v>1</v>
      </c>
      <c r="G12" s="131" t="s">
        <v>40</v>
      </c>
      <c r="H12" s="190">
        <v>33</v>
      </c>
      <c r="I12" s="189">
        <v>29</v>
      </c>
      <c r="J12" s="190">
        <v>31</v>
      </c>
      <c r="K12" s="161">
        <v>93</v>
      </c>
      <c r="L12" s="147">
        <v>31</v>
      </c>
      <c r="M12" s="131">
        <v>4</v>
      </c>
      <c r="N12" s="131">
        <v>0</v>
      </c>
      <c r="O12" s="131">
        <v>3</v>
      </c>
      <c r="P12" s="160">
        <v>55</v>
      </c>
      <c r="Q12" s="16"/>
      <c r="R12" s="154"/>
      <c r="S12" s="132"/>
      <c r="T12" s="140" t="s">
        <v>13</v>
      </c>
      <c r="U12" s="141"/>
      <c r="V12" s="149"/>
      <c r="W12" s="149"/>
      <c r="X12" s="149"/>
      <c r="Y12" s="150"/>
      <c r="Z12" s="150"/>
      <c r="AA12" s="150"/>
      <c r="AB12" s="135"/>
      <c r="AC12" s="156"/>
      <c r="AD12" s="150"/>
      <c r="AE12" s="150"/>
      <c r="AF12" s="150"/>
      <c r="AG12" s="136"/>
    </row>
    <row r="13" spans="1:33" s="17" customFormat="1" ht="14.25">
      <c r="A13" s="161">
        <v>11</v>
      </c>
      <c r="B13" s="122"/>
      <c r="C13" s="122" t="s">
        <v>60</v>
      </c>
      <c r="D13" s="122" t="s">
        <v>44</v>
      </c>
      <c r="E13" s="131">
        <v>809</v>
      </c>
      <c r="F13" s="131">
        <v>2</v>
      </c>
      <c r="G13" s="131" t="s">
        <v>38</v>
      </c>
      <c r="H13" s="190">
        <v>32</v>
      </c>
      <c r="I13" s="190">
        <v>31</v>
      </c>
      <c r="J13" s="190">
        <v>31</v>
      </c>
      <c r="K13" s="161">
        <v>94</v>
      </c>
      <c r="L13" s="147">
        <v>31.333333333333332</v>
      </c>
      <c r="M13" s="131">
        <v>1</v>
      </c>
      <c r="N13" s="131">
        <v>0</v>
      </c>
      <c r="O13" s="131">
        <v>3</v>
      </c>
      <c r="P13" s="160">
        <v>54</v>
      </c>
      <c r="Q13" s="16"/>
      <c r="R13" s="8" t="s">
        <v>12</v>
      </c>
      <c r="S13" s="8"/>
      <c r="T13" s="18" t="s">
        <v>22</v>
      </c>
      <c r="U13" s="8" t="s">
        <v>23</v>
      </c>
      <c r="V13" s="8" t="s">
        <v>24</v>
      </c>
      <c r="W13" s="8" t="s">
        <v>25</v>
      </c>
      <c r="X13" s="8" t="s">
        <v>6</v>
      </c>
      <c r="Y13" s="8">
        <v>1</v>
      </c>
      <c r="Z13" s="8">
        <v>2</v>
      </c>
      <c r="AA13" s="8">
        <v>3</v>
      </c>
      <c r="AB13" s="8" t="s">
        <v>7</v>
      </c>
      <c r="AC13" s="148" t="s">
        <v>26</v>
      </c>
      <c r="AD13" s="8" t="s">
        <v>8</v>
      </c>
      <c r="AE13" s="8" t="s">
        <v>9</v>
      </c>
      <c r="AF13" s="8" t="s">
        <v>94</v>
      </c>
      <c r="AG13" s="8" t="s">
        <v>10</v>
      </c>
    </row>
    <row r="14" spans="1:33" s="17" customFormat="1" ht="14.25">
      <c r="A14" s="161">
        <v>12</v>
      </c>
      <c r="B14" s="122"/>
      <c r="C14" s="122" t="s">
        <v>57</v>
      </c>
      <c r="D14" s="122" t="s">
        <v>47</v>
      </c>
      <c r="E14" s="131">
        <v>652</v>
      </c>
      <c r="F14" s="131">
        <v>1</v>
      </c>
      <c r="G14" s="131" t="s">
        <v>37</v>
      </c>
      <c r="H14" s="190">
        <v>33</v>
      </c>
      <c r="I14" s="190">
        <v>31</v>
      </c>
      <c r="J14" s="190">
        <v>30</v>
      </c>
      <c r="K14" s="161">
        <v>94</v>
      </c>
      <c r="L14" s="147">
        <v>31.333333333333332</v>
      </c>
      <c r="M14" s="131">
        <v>3</v>
      </c>
      <c r="N14" s="131">
        <v>0</v>
      </c>
      <c r="O14" s="131">
        <v>3</v>
      </c>
      <c r="P14" s="160">
        <v>54</v>
      </c>
      <c r="Q14" s="16"/>
      <c r="R14" s="161">
        <v>1</v>
      </c>
      <c r="S14" s="122"/>
      <c r="T14" s="122" t="s">
        <v>90</v>
      </c>
      <c r="U14" s="122" t="s">
        <v>58</v>
      </c>
      <c r="V14" s="131">
        <v>3072</v>
      </c>
      <c r="W14" s="131">
        <v>1</v>
      </c>
      <c r="X14" s="131" t="s">
        <v>53</v>
      </c>
      <c r="Y14" s="190">
        <v>31</v>
      </c>
      <c r="Z14" s="190">
        <v>31</v>
      </c>
      <c r="AA14" s="190">
        <v>30</v>
      </c>
      <c r="AB14" s="161">
        <v>92</v>
      </c>
      <c r="AC14" s="147">
        <v>30.666666666666668</v>
      </c>
      <c r="AD14" s="131">
        <v>1</v>
      </c>
      <c r="AE14" s="131">
        <v>0</v>
      </c>
      <c r="AF14" s="131">
        <v>3</v>
      </c>
      <c r="AG14" s="160">
        <v>56</v>
      </c>
    </row>
    <row r="15" spans="1:33" s="17" customFormat="1" ht="14.25">
      <c r="A15" s="161">
        <v>13</v>
      </c>
      <c r="B15" s="122"/>
      <c r="C15" s="122" t="s">
        <v>66</v>
      </c>
      <c r="D15" s="122" t="s">
        <v>42</v>
      </c>
      <c r="E15" s="131">
        <v>1101</v>
      </c>
      <c r="F15" s="131">
        <v>1</v>
      </c>
      <c r="G15" s="131" t="s">
        <v>38</v>
      </c>
      <c r="H15" s="189">
        <v>29</v>
      </c>
      <c r="I15" s="189">
        <v>29</v>
      </c>
      <c r="J15" s="191">
        <v>36</v>
      </c>
      <c r="K15" s="161">
        <v>94</v>
      </c>
      <c r="L15" s="147">
        <v>31.333333333333332</v>
      </c>
      <c r="M15" s="131">
        <v>7</v>
      </c>
      <c r="N15" s="131">
        <v>0</v>
      </c>
      <c r="O15" s="131">
        <v>3</v>
      </c>
      <c r="P15" s="160">
        <v>54</v>
      </c>
      <c r="Q15" s="16"/>
      <c r="R15" s="161">
        <v>2</v>
      </c>
      <c r="S15" s="122"/>
      <c r="T15" s="122" t="s">
        <v>62</v>
      </c>
      <c r="U15" s="122" t="s">
        <v>42</v>
      </c>
      <c r="V15" s="131">
        <v>986</v>
      </c>
      <c r="W15" s="131" t="s">
        <v>40</v>
      </c>
      <c r="X15" s="131" t="s">
        <v>53</v>
      </c>
      <c r="Y15" s="189">
        <v>28</v>
      </c>
      <c r="Z15" s="190">
        <v>32</v>
      </c>
      <c r="AA15" s="131">
        <v>38</v>
      </c>
      <c r="AB15" s="161">
        <v>98</v>
      </c>
      <c r="AC15" s="147">
        <v>32.666666666666664</v>
      </c>
      <c r="AD15" s="131">
        <v>10</v>
      </c>
      <c r="AE15" s="131">
        <v>0</v>
      </c>
      <c r="AF15" s="131">
        <v>3</v>
      </c>
      <c r="AG15" s="160">
        <v>50</v>
      </c>
    </row>
    <row r="16" spans="1:33" s="17" customFormat="1" ht="14.25">
      <c r="A16" s="161">
        <v>14</v>
      </c>
      <c r="B16" s="122"/>
      <c r="C16" s="122" t="s">
        <v>80</v>
      </c>
      <c r="D16" s="122" t="s">
        <v>58</v>
      </c>
      <c r="E16" s="131">
        <v>2076</v>
      </c>
      <c r="F16" s="131" t="s">
        <v>40</v>
      </c>
      <c r="G16" s="131" t="s">
        <v>40</v>
      </c>
      <c r="H16" s="189">
        <v>28</v>
      </c>
      <c r="I16" s="190">
        <v>33</v>
      </c>
      <c r="J16" s="190">
        <v>34</v>
      </c>
      <c r="K16" s="161">
        <v>95</v>
      </c>
      <c r="L16" s="147">
        <v>31.666666666666668</v>
      </c>
      <c r="M16" s="131">
        <v>6</v>
      </c>
      <c r="N16" s="131">
        <v>0</v>
      </c>
      <c r="O16" s="131">
        <v>3</v>
      </c>
      <c r="P16" s="160">
        <v>53</v>
      </c>
      <c r="Q16" s="16"/>
      <c r="R16" s="161">
        <v>3</v>
      </c>
      <c r="S16" s="122"/>
      <c r="T16" s="122" t="s">
        <v>101</v>
      </c>
      <c r="U16" s="122" t="s">
        <v>47</v>
      </c>
      <c r="V16" s="131">
        <v>3521</v>
      </c>
      <c r="W16" s="131">
        <v>4</v>
      </c>
      <c r="X16" s="131" t="s">
        <v>53</v>
      </c>
      <c r="Y16" s="131">
        <v>37</v>
      </c>
      <c r="Z16" s="131">
        <v>41</v>
      </c>
      <c r="AA16" s="131">
        <v>39</v>
      </c>
      <c r="AB16" s="161">
        <v>117</v>
      </c>
      <c r="AC16" s="147">
        <v>39</v>
      </c>
      <c r="AD16" s="131">
        <v>4</v>
      </c>
      <c r="AE16" s="131">
        <v>0</v>
      </c>
      <c r="AF16" s="131">
        <v>3</v>
      </c>
      <c r="AG16" s="160">
        <v>29</v>
      </c>
    </row>
    <row r="17" spans="1:33" s="17" customFormat="1" ht="14.25">
      <c r="A17" s="161">
        <v>15</v>
      </c>
      <c r="B17" s="122"/>
      <c r="C17" s="122" t="s">
        <v>86</v>
      </c>
      <c r="D17" s="122" t="s">
        <v>49</v>
      </c>
      <c r="E17" s="131">
        <v>2503</v>
      </c>
      <c r="F17" s="131">
        <v>3</v>
      </c>
      <c r="G17" s="131" t="s">
        <v>40</v>
      </c>
      <c r="H17" s="190">
        <v>32</v>
      </c>
      <c r="I17" s="190">
        <v>34</v>
      </c>
      <c r="J17" s="190">
        <v>30</v>
      </c>
      <c r="K17" s="161">
        <v>96</v>
      </c>
      <c r="L17" s="147">
        <v>32</v>
      </c>
      <c r="M17" s="131">
        <v>4</v>
      </c>
      <c r="N17" s="131">
        <v>0</v>
      </c>
      <c r="O17" s="131">
        <v>3</v>
      </c>
      <c r="P17" s="160">
        <v>52</v>
      </c>
      <c r="Q17" s="16"/>
      <c r="R17" s="131"/>
      <c r="S17" s="122"/>
      <c r="T17" s="122"/>
      <c r="U17" s="122"/>
      <c r="V17" s="131"/>
      <c r="W17" s="131"/>
      <c r="X17" s="131"/>
      <c r="Y17" s="131"/>
      <c r="Z17" s="131"/>
      <c r="AA17" s="131"/>
      <c r="AB17" s="123"/>
      <c r="AC17" s="147"/>
      <c r="AD17" s="131"/>
      <c r="AE17" s="131"/>
      <c r="AF17" s="131"/>
      <c r="AG17" s="124"/>
    </row>
    <row r="18" spans="1:33" s="17" customFormat="1" ht="14.25">
      <c r="A18" s="161">
        <v>16</v>
      </c>
      <c r="B18" s="122"/>
      <c r="C18" s="122" t="s">
        <v>46</v>
      </c>
      <c r="D18" s="122" t="s">
        <v>47</v>
      </c>
      <c r="E18" s="131">
        <v>230</v>
      </c>
      <c r="F18" s="131" t="s">
        <v>40</v>
      </c>
      <c r="G18" s="131" t="s">
        <v>37</v>
      </c>
      <c r="H18" s="190">
        <v>33</v>
      </c>
      <c r="I18" s="189">
        <v>29</v>
      </c>
      <c r="J18" s="190">
        <v>34</v>
      </c>
      <c r="K18" s="161">
        <v>96</v>
      </c>
      <c r="L18" s="147">
        <v>32</v>
      </c>
      <c r="M18" s="131">
        <v>5</v>
      </c>
      <c r="N18" s="131">
        <v>0</v>
      </c>
      <c r="O18" s="131">
        <v>3</v>
      </c>
      <c r="P18" s="160">
        <v>52</v>
      </c>
      <c r="Q18" s="16"/>
      <c r="R18" s="154"/>
      <c r="S18" s="132"/>
      <c r="T18" s="137" t="s">
        <v>15</v>
      </c>
      <c r="U18" s="138"/>
      <c r="V18" s="139"/>
      <c r="W18" s="139"/>
      <c r="X18" s="139"/>
      <c r="Y18" s="139"/>
      <c r="Z18" s="139"/>
      <c r="AA18" s="139"/>
      <c r="AB18" s="135"/>
      <c r="AC18" s="156"/>
      <c r="AD18" s="150"/>
      <c r="AE18" s="150"/>
      <c r="AF18" s="150"/>
      <c r="AG18" s="136"/>
    </row>
    <row r="19" spans="1:33" s="17" customFormat="1" ht="14.25">
      <c r="A19" s="161">
        <v>17</v>
      </c>
      <c r="B19" s="122"/>
      <c r="C19" s="122" t="s">
        <v>100</v>
      </c>
      <c r="D19" s="122" t="s">
        <v>42</v>
      </c>
      <c r="E19" s="131">
        <v>2117</v>
      </c>
      <c r="F19" s="131">
        <v>2</v>
      </c>
      <c r="G19" s="131">
        <v>2</v>
      </c>
      <c r="H19" s="190">
        <v>32</v>
      </c>
      <c r="I19" s="189">
        <v>29</v>
      </c>
      <c r="J19" s="190">
        <v>35</v>
      </c>
      <c r="K19" s="161">
        <v>96</v>
      </c>
      <c r="L19" s="147">
        <v>32</v>
      </c>
      <c r="M19" s="131">
        <v>6</v>
      </c>
      <c r="N19" s="131">
        <v>0</v>
      </c>
      <c r="O19" s="131">
        <v>3</v>
      </c>
      <c r="P19" s="160">
        <v>52</v>
      </c>
      <c r="Q19" s="16"/>
      <c r="R19" s="8" t="s">
        <v>12</v>
      </c>
      <c r="S19" s="8"/>
      <c r="T19" s="18" t="s">
        <v>22</v>
      </c>
      <c r="U19" s="8" t="s">
        <v>23</v>
      </c>
      <c r="V19" s="8" t="s">
        <v>24</v>
      </c>
      <c r="W19" s="8" t="s">
        <v>25</v>
      </c>
      <c r="X19" s="8" t="s">
        <v>6</v>
      </c>
      <c r="Y19" s="8">
        <v>1</v>
      </c>
      <c r="Z19" s="8">
        <v>2</v>
      </c>
      <c r="AA19" s="8">
        <v>3</v>
      </c>
      <c r="AB19" s="8" t="s">
        <v>7</v>
      </c>
      <c r="AC19" s="148" t="s">
        <v>26</v>
      </c>
      <c r="AD19" s="8" t="s">
        <v>8</v>
      </c>
      <c r="AE19" s="8" t="s">
        <v>9</v>
      </c>
      <c r="AF19" s="8" t="s">
        <v>94</v>
      </c>
      <c r="AG19" s="8" t="s">
        <v>10</v>
      </c>
    </row>
    <row r="20" spans="1:33" s="17" customFormat="1" ht="14.25">
      <c r="A20" s="161">
        <v>18</v>
      </c>
      <c r="B20" s="122"/>
      <c r="C20" s="122" t="s">
        <v>55</v>
      </c>
      <c r="D20" s="122" t="s">
        <v>43</v>
      </c>
      <c r="E20" s="131">
        <v>578</v>
      </c>
      <c r="F20" s="131">
        <v>1</v>
      </c>
      <c r="G20" s="131" t="s">
        <v>38</v>
      </c>
      <c r="H20" s="190">
        <v>31</v>
      </c>
      <c r="I20" s="190">
        <v>32</v>
      </c>
      <c r="J20" s="190">
        <v>34</v>
      </c>
      <c r="K20" s="161">
        <v>97</v>
      </c>
      <c r="L20" s="147">
        <v>32.333333333333336</v>
      </c>
      <c r="M20" s="131">
        <v>3</v>
      </c>
      <c r="N20" s="131">
        <v>0</v>
      </c>
      <c r="O20" s="131">
        <v>3</v>
      </c>
      <c r="P20" s="160">
        <v>51</v>
      </c>
      <c r="Q20" s="16"/>
      <c r="R20" s="161">
        <v>1</v>
      </c>
      <c r="S20" s="122"/>
      <c r="T20" s="122" t="s">
        <v>52</v>
      </c>
      <c r="U20" s="122" t="s">
        <v>47</v>
      </c>
      <c r="V20" s="131">
        <v>526</v>
      </c>
      <c r="W20" s="131">
        <v>4</v>
      </c>
      <c r="X20" s="131" t="s">
        <v>39</v>
      </c>
      <c r="Y20" s="190">
        <v>32</v>
      </c>
      <c r="Z20" s="189">
        <v>28</v>
      </c>
      <c r="AA20" s="131">
        <v>37</v>
      </c>
      <c r="AB20" s="161">
        <v>97</v>
      </c>
      <c r="AC20" s="147">
        <v>32.333333333333336</v>
      </c>
      <c r="AD20" s="131">
        <v>9</v>
      </c>
      <c r="AE20" s="131">
        <v>0</v>
      </c>
      <c r="AF20" s="131">
        <v>3</v>
      </c>
      <c r="AG20" s="160">
        <v>51</v>
      </c>
    </row>
    <row r="21" spans="1:33" s="17" customFormat="1" ht="14.25">
      <c r="A21" s="161">
        <v>19</v>
      </c>
      <c r="B21" s="122"/>
      <c r="C21" s="122" t="s">
        <v>51</v>
      </c>
      <c r="D21" s="122" t="s">
        <v>45</v>
      </c>
      <c r="E21" s="131">
        <v>433</v>
      </c>
      <c r="F21" s="131">
        <v>2</v>
      </c>
      <c r="G21" s="131" t="s">
        <v>37</v>
      </c>
      <c r="H21" s="190">
        <v>35</v>
      </c>
      <c r="I21" s="190">
        <v>32</v>
      </c>
      <c r="J21" s="190">
        <v>30</v>
      </c>
      <c r="K21" s="161">
        <v>97</v>
      </c>
      <c r="L21" s="147">
        <v>32.333333333333336</v>
      </c>
      <c r="M21" s="131">
        <v>5</v>
      </c>
      <c r="N21" s="131">
        <v>0</v>
      </c>
      <c r="O21" s="131">
        <v>3</v>
      </c>
      <c r="P21" s="160">
        <v>51</v>
      </c>
      <c r="Q21" s="16"/>
      <c r="R21" s="161">
        <v>2</v>
      </c>
      <c r="S21" s="122"/>
      <c r="T21" s="122" t="s">
        <v>73</v>
      </c>
      <c r="U21" s="122" t="s">
        <v>47</v>
      </c>
      <c r="V21" s="131">
        <v>1388</v>
      </c>
      <c r="W21" s="131">
        <v>1</v>
      </c>
      <c r="X21" s="131" t="s">
        <v>39</v>
      </c>
      <c r="Y21" s="131">
        <v>36</v>
      </c>
      <c r="Z21" s="190">
        <v>31</v>
      </c>
      <c r="AA21" s="190">
        <v>33</v>
      </c>
      <c r="AB21" s="161">
        <v>100</v>
      </c>
      <c r="AC21" s="147">
        <v>33.333333333333336</v>
      </c>
      <c r="AD21" s="131">
        <v>5</v>
      </c>
      <c r="AE21" s="131">
        <v>0</v>
      </c>
      <c r="AF21" s="131">
        <v>3</v>
      </c>
      <c r="AG21" s="160">
        <v>48</v>
      </c>
    </row>
    <row r="22" spans="1:33" s="17" customFormat="1" ht="14.25">
      <c r="A22" s="161">
        <v>20</v>
      </c>
      <c r="B22" s="122"/>
      <c r="C22" s="122" t="s">
        <v>72</v>
      </c>
      <c r="D22" s="122" t="s">
        <v>44</v>
      </c>
      <c r="E22" s="131">
        <v>1324</v>
      </c>
      <c r="F22" s="131">
        <v>5</v>
      </c>
      <c r="G22" s="131" t="s">
        <v>40</v>
      </c>
      <c r="H22" s="190">
        <v>33</v>
      </c>
      <c r="I22" s="190">
        <v>32</v>
      </c>
      <c r="J22" s="190">
        <v>34</v>
      </c>
      <c r="K22" s="161">
        <v>99</v>
      </c>
      <c r="L22" s="147">
        <v>33</v>
      </c>
      <c r="M22" s="131">
        <v>2</v>
      </c>
      <c r="N22" s="131">
        <v>0</v>
      </c>
      <c r="O22" s="131">
        <v>3</v>
      </c>
      <c r="P22" s="160">
        <v>49</v>
      </c>
      <c r="Q22" s="16"/>
      <c r="R22" s="161">
        <v>3</v>
      </c>
      <c r="S22" s="122"/>
      <c r="T22" s="122" t="s">
        <v>54</v>
      </c>
      <c r="U22" s="122" t="s">
        <v>45</v>
      </c>
      <c r="V22" s="131">
        <v>535</v>
      </c>
      <c r="W22" s="131">
        <v>4</v>
      </c>
      <c r="X22" s="131" t="s">
        <v>39</v>
      </c>
      <c r="Y22" s="190">
        <v>32</v>
      </c>
      <c r="Z22" s="131">
        <v>42</v>
      </c>
      <c r="AA22" s="190">
        <v>35</v>
      </c>
      <c r="AB22" s="161">
        <v>109</v>
      </c>
      <c r="AC22" s="147">
        <v>36.333333333333336</v>
      </c>
      <c r="AD22" s="131">
        <v>10</v>
      </c>
      <c r="AE22" s="131">
        <v>0</v>
      </c>
      <c r="AF22" s="131">
        <v>3</v>
      </c>
      <c r="AG22" s="160">
        <v>38</v>
      </c>
    </row>
    <row r="23" spans="1:33" s="17" customFormat="1" ht="14.25">
      <c r="A23" s="161">
        <v>21</v>
      </c>
      <c r="B23" s="122"/>
      <c r="C23" s="122" t="s">
        <v>69</v>
      </c>
      <c r="D23" s="122" t="s">
        <v>42</v>
      </c>
      <c r="E23" s="131">
        <v>1134</v>
      </c>
      <c r="F23" s="131">
        <v>1</v>
      </c>
      <c r="G23" s="131" t="s">
        <v>38</v>
      </c>
      <c r="H23" s="190">
        <v>34</v>
      </c>
      <c r="I23" s="190">
        <v>31</v>
      </c>
      <c r="J23" s="190">
        <v>34</v>
      </c>
      <c r="K23" s="161">
        <v>99</v>
      </c>
      <c r="L23" s="147">
        <v>33</v>
      </c>
      <c r="M23" s="131">
        <v>3</v>
      </c>
      <c r="N23" s="131">
        <v>0</v>
      </c>
      <c r="O23" s="131">
        <v>3</v>
      </c>
      <c r="P23" s="160">
        <v>49</v>
      </c>
      <c r="Q23" s="16"/>
      <c r="R23" s="161">
        <v>4</v>
      </c>
      <c r="S23" s="122"/>
      <c r="T23" s="122" t="s">
        <v>76</v>
      </c>
      <c r="U23" s="122" t="s">
        <v>47</v>
      </c>
      <c r="V23" s="131">
        <v>1478</v>
      </c>
      <c r="W23" s="131" t="s">
        <v>40</v>
      </c>
      <c r="X23" s="131" t="s">
        <v>39</v>
      </c>
      <c r="Y23" s="190">
        <v>33</v>
      </c>
      <c r="Z23" s="131">
        <v>40</v>
      </c>
      <c r="AA23" s="131">
        <v>37</v>
      </c>
      <c r="AB23" s="161">
        <v>110</v>
      </c>
      <c r="AC23" s="147">
        <v>36.666666666666664</v>
      </c>
      <c r="AD23" s="131">
        <v>7</v>
      </c>
      <c r="AE23" s="131">
        <v>0</v>
      </c>
      <c r="AF23" s="131">
        <v>3</v>
      </c>
      <c r="AG23" s="160">
        <v>36</v>
      </c>
    </row>
    <row r="24" spans="1:33" s="17" customFormat="1" ht="14.25">
      <c r="A24" s="161">
        <v>22</v>
      </c>
      <c r="B24" s="122"/>
      <c r="C24" s="122" t="s">
        <v>41</v>
      </c>
      <c r="D24" s="122" t="s">
        <v>42</v>
      </c>
      <c r="E24" s="131">
        <v>202</v>
      </c>
      <c r="F24" s="131">
        <v>2</v>
      </c>
      <c r="G24" s="131" t="s">
        <v>38</v>
      </c>
      <c r="H24" s="190">
        <v>32</v>
      </c>
      <c r="I24" s="190">
        <v>33</v>
      </c>
      <c r="J24" s="190">
        <v>35</v>
      </c>
      <c r="K24" s="161">
        <v>100</v>
      </c>
      <c r="L24" s="147">
        <v>33.333333333333336</v>
      </c>
      <c r="M24" s="131">
        <v>3</v>
      </c>
      <c r="N24" s="131">
        <v>0</v>
      </c>
      <c r="O24" s="131">
        <v>3</v>
      </c>
      <c r="P24" s="160">
        <v>48</v>
      </c>
      <c r="Q24" s="16"/>
      <c r="R24" s="161">
        <v>5</v>
      </c>
      <c r="S24" s="122"/>
      <c r="T24" s="122" t="s">
        <v>88</v>
      </c>
      <c r="U24" s="122" t="s">
        <v>44</v>
      </c>
      <c r="V24" s="131">
        <v>2918</v>
      </c>
      <c r="W24" s="131">
        <v>3</v>
      </c>
      <c r="X24" s="131" t="s">
        <v>39</v>
      </c>
      <c r="Y24" s="190">
        <v>35</v>
      </c>
      <c r="Z24" s="190">
        <v>34</v>
      </c>
      <c r="AA24" s="131">
        <v>42</v>
      </c>
      <c r="AB24" s="161">
        <v>111</v>
      </c>
      <c r="AC24" s="147">
        <v>37</v>
      </c>
      <c r="AD24" s="131">
        <v>7</v>
      </c>
      <c r="AE24" s="131">
        <v>0</v>
      </c>
      <c r="AF24" s="131">
        <v>3</v>
      </c>
      <c r="AG24" s="160">
        <v>35</v>
      </c>
    </row>
    <row r="25" spans="1:33" s="17" customFormat="1" ht="14.25">
      <c r="A25" s="161">
        <v>23</v>
      </c>
      <c r="B25" s="122"/>
      <c r="C25" s="122" t="s">
        <v>78</v>
      </c>
      <c r="D25" s="122" t="s">
        <v>44</v>
      </c>
      <c r="E25" s="131">
        <v>1787</v>
      </c>
      <c r="F25" s="131">
        <v>3</v>
      </c>
      <c r="G25" s="131" t="s">
        <v>40</v>
      </c>
      <c r="H25" s="190">
        <v>35</v>
      </c>
      <c r="I25" s="190">
        <v>33</v>
      </c>
      <c r="J25" s="190">
        <v>32</v>
      </c>
      <c r="K25" s="161">
        <v>100</v>
      </c>
      <c r="L25" s="147">
        <v>33.333333333333336</v>
      </c>
      <c r="M25" s="131">
        <v>3</v>
      </c>
      <c r="N25" s="131">
        <v>0</v>
      </c>
      <c r="O25" s="131">
        <v>3</v>
      </c>
      <c r="P25" s="160">
        <v>48</v>
      </c>
      <c r="Q25" s="16"/>
      <c r="R25" s="131"/>
      <c r="S25" s="122"/>
      <c r="T25" s="122"/>
      <c r="U25" s="122"/>
      <c r="V25" s="131"/>
      <c r="W25" s="131"/>
      <c r="X25" s="131"/>
      <c r="Y25" s="131"/>
      <c r="Z25" s="131"/>
      <c r="AA25" s="131"/>
      <c r="AB25" s="123"/>
      <c r="AC25" s="147"/>
      <c r="AD25" s="131"/>
      <c r="AE25" s="131"/>
      <c r="AF25" s="131"/>
      <c r="AG25" s="124"/>
    </row>
    <row r="26" spans="1:33" s="17" customFormat="1" ht="14.25">
      <c r="A26" s="161">
        <v>24</v>
      </c>
      <c r="B26" s="122"/>
      <c r="C26" s="122" t="s">
        <v>93</v>
      </c>
      <c r="D26" s="122" t="s">
        <v>47</v>
      </c>
      <c r="E26" s="131">
        <v>3475</v>
      </c>
      <c r="F26" s="131">
        <v>2</v>
      </c>
      <c r="G26" s="131" t="s">
        <v>79</v>
      </c>
      <c r="H26" s="191">
        <v>38</v>
      </c>
      <c r="I26" s="190">
        <v>31</v>
      </c>
      <c r="J26" s="190">
        <v>31</v>
      </c>
      <c r="K26" s="161">
        <v>100</v>
      </c>
      <c r="L26" s="147">
        <v>33.333333333333336</v>
      </c>
      <c r="M26" s="131">
        <v>7</v>
      </c>
      <c r="N26" s="131">
        <v>0</v>
      </c>
      <c r="O26" s="131">
        <v>3</v>
      </c>
      <c r="P26" s="160">
        <v>48</v>
      </c>
      <c r="Q26" s="16"/>
      <c r="R26" s="131"/>
      <c r="S26" s="122"/>
      <c r="T26" s="122"/>
      <c r="U26" s="122"/>
      <c r="V26" s="131"/>
      <c r="W26" s="131"/>
      <c r="X26" s="131"/>
      <c r="Y26" s="131"/>
      <c r="Z26" s="131"/>
      <c r="AA26" s="131"/>
      <c r="AB26" s="123"/>
      <c r="AC26" s="147"/>
      <c r="AD26" s="131"/>
      <c r="AE26" s="131"/>
      <c r="AF26" s="131"/>
      <c r="AG26" s="124"/>
    </row>
    <row r="27" spans="1:19" s="17" customFormat="1" ht="14.25">
      <c r="A27" s="161">
        <v>25</v>
      </c>
      <c r="B27" s="122"/>
      <c r="C27" s="122" t="s">
        <v>87</v>
      </c>
      <c r="D27" s="122" t="s">
        <v>42</v>
      </c>
      <c r="E27" s="131">
        <v>2857</v>
      </c>
      <c r="F27" s="131" t="s">
        <v>40</v>
      </c>
      <c r="G27" s="131" t="s">
        <v>77</v>
      </c>
      <c r="H27" s="190">
        <v>35</v>
      </c>
      <c r="I27" s="190">
        <v>31</v>
      </c>
      <c r="J27" s="190">
        <v>35</v>
      </c>
      <c r="K27" s="161">
        <v>101</v>
      </c>
      <c r="L27" s="147">
        <v>33.67</v>
      </c>
      <c r="M27" s="131">
        <v>4</v>
      </c>
      <c r="N27" s="131">
        <v>0</v>
      </c>
      <c r="O27" s="131">
        <v>3</v>
      </c>
      <c r="P27" s="160">
        <v>46</v>
      </c>
      <c r="Q27" s="16"/>
      <c r="R27" s="131"/>
      <c r="S27" s="122"/>
    </row>
    <row r="28" spans="1:19" s="17" customFormat="1" ht="14.25">
      <c r="A28" s="161">
        <v>26</v>
      </c>
      <c r="B28" s="122"/>
      <c r="C28" s="122" t="s">
        <v>85</v>
      </c>
      <c r="D28" s="122" t="s">
        <v>49</v>
      </c>
      <c r="E28" s="131">
        <v>2502</v>
      </c>
      <c r="F28" s="131">
        <v>2</v>
      </c>
      <c r="G28" s="131" t="s">
        <v>38</v>
      </c>
      <c r="H28" s="190">
        <v>33</v>
      </c>
      <c r="I28" s="191">
        <v>38</v>
      </c>
      <c r="J28" s="190">
        <v>32</v>
      </c>
      <c r="K28" s="161">
        <v>103</v>
      </c>
      <c r="L28" s="147">
        <v>34.333333333333336</v>
      </c>
      <c r="M28" s="131">
        <v>6</v>
      </c>
      <c r="N28" s="131">
        <v>0</v>
      </c>
      <c r="O28" s="131">
        <v>3</v>
      </c>
      <c r="P28" s="160">
        <v>44</v>
      </c>
      <c r="Q28" s="16"/>
      <c r="R28" s="131"/>
      <c r="S28" s="122"/>
    </row>
    <row r="29" spans="1:19" s="17" customFormat="1" ht="14.25">
      <c r="A29" s="161">
        <v>27</v>
      </c>
      <c r="B29" s="122"/>
      <c r="C29" s="122" t="s">
        <v>64</v>
      </c>
      <c r="D29" s="122" t="s">
        <v>42</v>
      </c>
      <c r="E29" s="131">
        <v>1099</v>
      </c>
      <c r="F29" s="131">
        <v>2</v>
      </c>
      <c r="G29" s="131" t="s">
        <v>38</v>
      </c>
      <c r="H29" s="191">
        <v>37</v>
      </c>
      <c r="I29" s="190">
        <v>32</v>
      </c>
      <c r="J29" s="190">
        <v>35</v>
      </c>
      <c r="K29" s="161">
        <v>104</v>
      </c>
      <c r="L29" s="147">
        <v>34.666666666666664</v>
      </c>
      <c r="M29" s="131">
        <v>5</v>
      </c>
      <c r="N29" s="131">
        <v>0</v>
      </c>
      <c r="O29" s="131">
        <v>3</v>
      </c>
      <c r="P29" s="160">
        <v>43</v>
      </c>
      <c r="Q29" s="16"/>
      <c r="R29" s="131"/>
      <c r="S29" s="122"/>
    </row>
    <row r="30" spans="1:19" s="17" customFormat="1" ht="14.25">
      <c r="A30" s="161">
        <v>28</v>
      </c>
      <c r="B30" s="122"/>
      <c r="C30" s="122" t="s">
        <v>95</v>
      </c>
      <c r="D30" s="122" t="s">
        <v>43</v>
      </c>
      <c r="E30" s="131">
        <v>3542</v>
      </c>
      <c r="F30" s="131">
        <v>3</v>
      </c>
      <c r="G30" s="131" t="s">
        <v>38</v>
      </c>
      <c r="H30" s="191">
        <v>41</v>
      </c>
      <c r="I30" s="190">
        <v>30</v>
      </c>
      <c r="J30" s="190">
        <v>33</v>
      </c>
      <c r="K30" s="161">
        <v>104</v>
      </c>
      <c r="L30" s="147">
        <v>34.666666666666664</v>
      </c>
      <c r="M30" s="131">
        <v>11</v>
      </c>
      <c r="N30" s="131">
        <v>0</v>
      </c>
      <c r="O30" s="131">
        <v>3</v>
      </c>
      <c r="P30" s="160">
        <v>43</v>
      </c>
      <c r="Q30" s="16"/>
      <c r="R30" s="131"/>
      <c r="S30" s="122"/>
    </row>
    <row r="31" spans="1:19" s="17" customFormat="1" ht="14.25">
      <c r="A31" s="161">
        <v>29</v>
      </c>
      <c r="B31" s="122"/>
      <c r="C31" s="122" t="s">
        <v>48</v>
      </c>
      <c r="D31" s="122" t="s">
        <v>47</v>
      </c>
      <c r="E31" s="131">
        <v>235</v>
      </c>
      <c r="F31" s="131">
        <v>2</v>
      </c>
      <c r="G31" s="131" t="s">
        <v>37</v>
      </c>
      <c r="H31" s="191">
        <v>38</v>
      </c>
      <c r="I31" s="191">
        <v>36</v>
      </c>
      <c r="J31" s="190">
        <v>31</v>
      </c>
      <c r="K31" s="161">
        <v>105</v>
      </c>
      <c r="L31" s="147">
        <v>35</v>
      </c>
      <c r="M31" s="131">
        <v>7</v>
      </c>
      <c r="N31" s="131">
        <v>0</v>
      </c>
      <c r="O31" s="131">
        <v>3</v>
      </c>
      <c r="P31" s="160">
        <v>42</v>
      </c>
      <c r="Q31" s="16"/>
      <c r="R31" s="131"/>
      <c r="S31" s="122"/>
    </row>
    <row r="32" spans="1:19" s="17" customFormat="1" ht="14.25">
      <c r="A32" s="161">
        <v>30</v>
      </c>
      <c r="B32" s="122"/>
      <c r="C32" s="122" t="s">
        <v>92</v>
      </c>
      <c r="D32" s="122" t="s">
        <v>49</v>
      </c>
      <c r="E32" s="131">
        <v>3319</v>
      </c>
      <c r="F32" s="131">
        <v>3</v>
      </c>
      <c r="G32" s="131" t="s">
        <v>40</v>
      </c>
      <c r="H32" s="191">
        <v>39</v>
      </c>
      <c r="I32" s="191">
        <v>36</v>
      </c>
      <c r="J32" s="190">
        <v>30</v>
      </c>
      <c r="K32" s="161">
        <v>105</v>
      </c>
      <c r="L32" s="147">
        <v>35</v>
      </c>
      <c r="M32" s="131">
        <v>9</v>
      </c>
      <c r="N32" s="131">
        <v>0</v>
      </c>
      <c r="O32" s="131">
        <v>3</v>
      </c>
      <c r="P32" s="160">
        <v>42</v>
      </c>
      <c r="Q32" s="16"/>
      <c r="R32" s="131"/>
      <c r="S32" s="122"/>
    </row>
    <row r="33" spans="1:19" s="17" customFormat="1" ht="14.25">
      <c r="A33" s="161">
        <v>31</v>
      </c>
      <c r="B33" s="122"/>
      <c r="C33" s="122" t="s">
        <v>68</v>
      </c>
      <c r="D33" s="122" t="s">
        <v>45</v>
      </c>
      <c r="E33" s="131">
        <v>1113</v>
      </c>
      <c r="F33" s="131">
        <v>2</v>
      </c>
      <c r="G33" s="131" t="s">
        <v>40</v>
      </c>
      <c r="H33" s="191">
        <v>38</v>
      </c>
      <c r="I33" s="190">
        <v>34</v>
      </c>
      <c r="J33" s="190">
        <v>34</v>
      </c>
      <c r="K33" s="161">
        <v>106</v>
      </c>
      <c r="L33" s="147">
        <v>35.333333333333336</v>
      </c>
      <c r="M33" s="131">
        <v>4</v>
      </c>
      <c r="N33" s="131">
        <v>0</v>
      </c>
      <c r="O33" s="131">
        <v>3</v>
      </c>
      <c r="P33" s="160">
        <v>41</v>
      </c>
      <c r="Q33" s="16"/>
      <c r="R33" s="131"/>
      <c r="S33" s="122"/>
    </row>
    <row r="34" spans="1:19" s="17" customFormat="1" ht="14.25">
      <c r="A34" s="161">
        <v>32</v>
      </c>
      <c r="B34" s="122"/>
      <c r="C34" s="122" t="s">
        <v>89</v>
      </c>
      <c r="D34" s="122" t="s">
        <v>42</v>
      </c>
      <c r="E34" s="131">
        <v>3066</v>
      </c>
      <c r="F34" s="131">
        <v>3</v>
      </c>
      <c r="G34" s="131" t="s">
        <v>40</v>
      </c>
      <c r="H34" s="190">
        <v>34</v>
      </c>
      <c r="I34" s="190">
        <v>33</v>
      </c>
      <c r="J34" s="191">
        <v>39</v>
      </c>
      <c r="K34" s="161">
        <v>106</v>
      </c>
      <c r="L34" s="147">
        <v>35.333333333333336</v>
      </c>
      <c r="M34" s="131">
        <v>6</v>
      </c>
      <c r="N34" s="131">
        <v>0</v>
      </c>
      <c r="O34" s="131">
        <v>3</v>
      </c>
      <c r="P34" s="160">
        <v>41</v>
      </c>
      <c r="Q34" s="16"/>
      <c r="R34" s="131"/>
      <c r="S34" s="122"/>
    </row>
    <row r="35" spans="1:19" s="17" customFormat="1" ht="14.25">
      <c r="A35" s="161">
        <v>33</v>
      </c>
      <c r="B35" s="122"/>
      <c r="C35" s="122" t="s">
        <v>83</v>
      </c>
      <c r="D35" s="122" t="s">
        <v>44</v>
      </c>
      <c r="E35" s="131">
        <v>2318</v>
      </c>
      <c r="F35" s="131">
        <v>4</v>
      </c>
      <c r="G35" s="131" t="s">
        <v>40</v>
      </c>
      <c r="H35" s="190">
        <v>34</v>
      </c>
      <c r="I35" s="191">
        <v>40</v>
      </c>
      <c r="J35" s="190">
        <v>33</v>
      </c>
      <c r="K35" s="161">
        <v>107</v>
      </c>
      <c r="L35" s="147">
        <v>35.666666666666664</v>
      </c>
      <c r="M35" s="131">
        <v>7</v>
      </c>
      <c r="N35" s="131">
        <v>0</v>
      </c>
      <c r="O35" s="131">
        <v>3</v>
      </c>
      <c r="P35" s="160">
        <v>40</v>
      </c>
      <c r="Q35" s="16"/>
      <c r="R35" s="131"/>
      <c r="S35" s="122"/>
    </row>
    <row r="36" spans="1:19" s="17" customFormat="1" ht="14.25">
      <c r="A36" s="161">
        <v>34</v>
      </c>
      <c r="B36" s="122"/>
      <c r="C36" s="122" t="s">
        <v>75</v>
      </c>
      <c r="D36" s="122" t="s">
        <v>47</v>
      </c>
      <c r="E36" s="131">
        <v>1416</v>
      </c>
      <c r="F36" s="131">
        <v>3</v>
      </c>
      <c r="G36" s="131" t="s">
        <v>40</v>
      </c>
      <c r="H36" s="190">
        <v>31</v>
      </c>
      <c r="I36" s="191">
        <v>38</v>
      </c>
      <c r="J36" s="191">
        <v>39</v>
      </c>
      <c r="K36" s="161">
        <v>108</v>
      </c>
      <c r="L36" s="147">
        <v>36</v>
      </c>
      <c r="M36" s="131">
        <v>8</v>
      </c>
      <c r="N36" s="131">
        <v>0</v>
      </c>
      <c r="O36" s="131">
        <v>3</v>
      </c>
      <c r="P36" s="160">
        <v>39</v>
      </c>
      <c r="Q36" s="16"/>
      <c r="R36" s="131"/>
      <c r="S36" s="122"/>
    </row>
    <row r="37" spans="1:19" s="17" customFormat="1" ht="14.25">
      <c r="A37" s="161">
        <v>35</v>
      </c>
      <c r="B37" s="122"/>
      <c r="C37" s="122" t="s">
        <v>70</v>
      </c>
      <c r="D37" s="122" t="s">
        <v>45</v>
      </c>
      <c r="E37" s="131">
        <v>1278</v>
      </c>
      <c r="F37" s="131">
        <v>3</v>
      </c>
      <c r="G37" s="131" t="s">
        <v>38</v>
      </c>
      <c r="H37" s="191">
        <v>40</v>
      </c>
      <c r="I37" s="191">
        <v>43</v>
      </c>
      <c r="J37" s="190">
        <v>34</v>
      </c>
      <c r="K37" s="161">
        <v>117</v>
      </c>
      <c r="L37" s="147">
        <v>39</v>
      </c>
      <c r="M37" s="131">
        <v>9</v>
      </c>
      <c r="N37" s="131">
        <v>0</v>
      </c>
      <c r="O37" s="131">
        <v>3</v>
      </c>
      <c r="P37" s="160">
        <v>29</v>
      </c>
      <c r="Q37" s="16"/>
      <c r="R37" s="131"/>
      <c r="S37" s="122"/>
    </row>
    <row r="38" spans="1:19" s="17" customFormat="1" ht="14.25">
      <c r="A38" s="161">
        <v>36</v>
      </c>
      <c r="B38" s="122"/>
      <c r="C38" s="122" t="s">
        <v>50</v>
      </c>
      <c r="D38" s="122" t="s">
        <v>44</v>
      </c>
      <c r="E38" s="131">
        <v>408</v>
      </c>
      <c r="F38" s="131">
        <v>3</v>
      </c>
      <c r="G38" s="131" t="s">
        <v>38</v>
      </c>
      <c r="H38" s="191">
        <v>45</v>
      </c>
      <c r="I38" s="191">
        <v>38</v>
      </c>
      <c r="J38" s="190">
        <v>35</v>
      </c>
      <c r="K38" s="161">
        <v>118</v>
      </c>
      <c r="L38" s="147">
        <v>39.333333333333336</v>
      </c>
      <c r="M38" s="131">
        <v>10</v>
      </c>
      <c r="N38" s="131">
        <v>0</v>
      </c>
      <c r="O38" s="131">
        <v>3</v>
      </c>
      <c r="P38" s="160">
        <v>28</v>
      </c>
      <c r="Q38" s="16"/>
      <c r="R38" s="131"/>
      <c r="S38" s="122"/>
    </row>
    <row r="39" spans="1:19" s="17" customFormat="1" ht="14.25">
      <c r="A39" s="161">
        <v>37</v>
      </c>
      <c r="B39" s="122"/>
      <c r="C39" s="122" t="s">
        <v>84</v>
      </c>
      <c r="D39" s="122" t="s">
        <v>45</v>
      </c>
      <c r="E39" s="131">
        <v>2395</v>
      </c>
      <c r="F39" s="131">
        <v>3</v>
      </c>
      <c r="G39" s="131" t="s">
        <v>37</v>
      </c>
      <c r="H39" s="191">
        <v>36</v>
      </c>
      <c r="I39" s="191">
        <v>39</v>
      </c>
      <c r="J39" s="191">
        <v>44</v>
      </c>
      <c r="K39" s="161">
        <v>119</v>
      </c>
      <c r="L39" s="147">
        <v>39.666666666666664</v>
      </c>
      <c r="M39" s="131">
        <v>8</v>
      </c>
      <c r="N39" s="131">
        <v>0</v>
      </c>
      <c r="O39" s="131">
        <v>3</v>
      </c>
      <c r="P39" s="160">
        <v>26</v>
      </c>
      <c r="Q39" s="16"/>
      <c r="R39" s="131"/>
      <c r="S39" s="122"/>
    </row>
    <row r="40" spans="1:19" s="17" customFormat="1" ht="14.25">
      <c r="A40" s="161">
        <v>38</v>
      </c>
      <c r="B40" s="122"/>
      <c r="C40" s="122" t="s">
        <v>71</v>
      </c>
      <c r="D40" s="122" t="s">
        <v>49</v>
      </c>
      <c r="E40" s="131">
        <v>1284</v>
      </c>
      <c r="F40" s="131">
        <v>3</v>
      </c>
      <c r="G40" s="131" t="s">
        <v>38</v>
      </c>
      <c r="H40" s="191">
        <v>43</v>
      </c>
      <c r="I40" s="191">
        <v>42</v>
      </c>
      <c r="J40" s="191">
        <v>39</v>
      </c>
      <c r="K40" s="161">
        <v>124</v>
      </c>
      <c r="L40" s="147">
        <v>41.333333333333336</v>
      </c>
      <c r="M40" s="131">
        <v>4</v>
      </c>
      <c r="N40" s="131">
        <v>0</v>
      </c>
      <c r="O40" s="131">
        <v>3</v>
      </c>
      <c r="P40" s="160">
        <v>21</v>
      </c>
      <c r="Q40" s="16"/>
      <c r="R40" s="131"/>
      <c r="S40" s="122"/>
    </row>
    <row r="41" spans="1:17" ht="14.25">
      <c r="A41" s="131"/>
      <c r="B41" s="122"/>
      <c r="C41" s="122"/>
      <c r="D41" s="122"/>
      <c r="E41" s="131"/>
      <c r="F41" s="131"/>
      <c r="G41" s="131"/>
      <c r="H41" s="131"/>
      <c r="I41" s="131"/>
      <c r="J41" s="131"/>
      <c r="K41" s="123"/>
      <c r="L41" s="147"/>
      <c r="M41" s="131"/>
      <c r="N41" s="131"/>
      <c r="O41" s="131"/>
      <c r="P41" s="124"/>
      <c r="Q41" s="16"/>
    </row>
    <row r="42" spans="1:17" ht="14.25">
      <c r="A42" s="154"/>
      <c r="B42" s="132"/>
      <c r="C42" s="133" t="s">
        <v>11</v>
      </c>
      <c r="D42" s="134"/>
      <c r="E42" s="149"/>
      <c r="F42" s="149"/>
      <c r="G42" s="149"/>
      <c r="H42" s="150"/>
      <c r="I42" s="150"/>
      <c r="J42" s="150"/>
      <c r="K42" s="135"/>
      <c r="L42" s="156"/>
      <c r="M42" s="150"/>
      <c r="N42" s="150"/>
      <c r="O42" s="150"/>
      <c r="P42" s="136"/>
      <c r="Q42" s="17"/>
    </row>
    <row r="43" spans="1:17" s="17" customFormat="1" ht="14.25">
      <c r="A43" s="8" t="s">
        <v>12</v>
      </c>
      <c r="B43" s="8"/>
      <c r="C43" s="18" t="s">
        <v>22</v>
      </c>
      <c r="D43" s="8" t="s">
        <v>23</v>
      </c>
      <c r="E43" s="8" t="s">
        <v>24</v>
      </c>
      <c r="F43" s="8" t="s">
        <v>25</v>
      </c>
      <c r="G43" s="8" t="s">
        <v>6</v>
      </c>
      <c r="H43" s="8">
        <v>1</v>
      </c>
      <c r="I43" s="8">
        <v>2</v>
      </c>
      <c r="J43" s="8">
        <v>3</v>
      </c>
      <c r="K43" s="8" t="s">
        <v>7</v>
      </c>
      <c r="L43" s="148" t="s">
        <v>26</v>
      </c>
      <c r="M43" s="8" t="s">
        <v>8</v>
      </c>
      <c r="N43" s="8" t="s">
        <v>9</v>
      </c>
      <c r="O43" s="8" t="s">
        <v>94</v>
      </c>
      <c r="P43" s="8" t="s">
        <v>10</v>
      </c>
      <c r="Q43" s="67"/>
    </row>
    <row r="44" spans="1:17" s="112" customFormat="1" ht="14.25">
      <c r="A44" s="161">
        <v>1</v>
      </c>
      <c r="B44" s="122"/>
      <c r="C44" s="122" t="s">
        <v>81</v>
      </c>
      <c r="D44" s="122" t="s">
        <v>58</v>
      </c>
      <c r="E44" s="131">
        <v>2108</v>
      </c>
      <c r="F44" s="131">
        <v>5</v>
      </c>
      <c r="G44" s="131" t="s">
        <v>40</v>
      </c>
      <c r="H44" s="189">
        <v>27</v>
      </c>
      <c r="I44" s="189">
        <v>28</v>
      </c>
      <c r="J44" s="189">
        <v>29</v>
      </c>
      <c r="K44" s="161">
        <v>84</v>
      </c>
      <c r="L44" s="147">
        <v>28</v>
      </c>
      <c r="M44" s="131">
        <v>2</v>
      </c>
      <c r="N44" s="131">
        <v>0</v>
      </c>
      <c r="O44" s="131">
        <v>3</v>
      </c>
      <c r="P44" s="160">
        <v>65</v>
      </c>
      <c r="Q44" s="16"/>
    </row>
    <row r="45" spans="1:19" s="112" customFormat="1" ht="14.25">
      <c r="A45" s="161">
        <v>2</v>
      </c>
      <c r="B45" s="122"/>
      <c r="C45" s="122" t="s">
        <v>61</v>
      </c>
      <c r="D45" s="122" t="s">
        <v>58</v>
      </c>
      <c r="E45" s="131">
        <v>810</v>
      </c>
      <c r="F45" s="131" t="s">
        <v>40</v>
      </c>
      <c r="G45" s="131" t="s">
        <v>40</v>
      </c>
      <c r="H45" s="190">
        <v>32</v>
      </c>
      <c r="I45" s="189">
        <v>27</v>
      </c>
      <c r="J45" s="189">
        <v>26</v>
      </c>
      <c r="K45" s="161">
        <v>85</v>
      </c>
      <c r="L45" s="147">
        <v>28.333333333333332</v>
      </c>
      <c r="M45" s="131">
        <v>6</v>
      </c>
      <c r="N45" s="131">
        <v>0</v>
      </c>
      <c r="O45" s="131">
        <v>3</v>
      </c>
      <c r="P45" s="160">
        <v>64</v>
      </c>
      <c r="Q45" s="16"/>
      <c r="R45" s="131"/>
      <c r="S45" s="122"/>
    </row>
    <row r="46" spans="1:19" s="112" customFormat="1" ht="14.25">
      <c r="A46" s="161">
        <v>3</v>
      </c>
      <c r="B46" s="122"/>
      <c r="C46" s="122" t="s">
        <v>74</v>
      </c>
      <c r="D46" s="122" t="s">
        <v>58</v>
      </c>
      <c r="E46" s="131">
        <v>1407</v>
      </c>
      <c r="F46" s="131" t="s">
        <v>40</v>
      </c>
      <c r="G46" s="131" t="s">
        <v>40</v>
      </c>
      <c r="H46" s="189">
        <v>29</v>
      </c>
      <c r="I46" s="189">
        <v>29</v>
      </c>
      <c r="J46" s="189">
        <v>28</v>
      </c>
      <c r="K46" s="161">
        <v>86</v>
      </c>
      <c r="L46" s="147">
        <v>28.666666666666668</v>
      </c>
      <c r="M46" s="131">
        <v>1</v>
      </c>
      <c r="N46" s="131">
        <v>0</v>
      </c>
      <c r="O46" s="131">
        <v>3</v>
      </c>
      <c r="P46" s="160">
        <v>63</v>
      </c>
      <c r="Q46" s="16" t="s">
        <v>8</v>
      </c>
      <c r="R46" s="131"/>
      <c r="S46" s="122"/>
    </row>
    <row r="47" spans="1:19" s="112" customFormat="1" ht="14.25">
      <c r="A47" s="161">
        <v>4</v>
      </c>
      <c r="B47" s="122"/>
      <c r="C47" s="122" t="s">
        <v>91</v>
      </c>
      <c r="D47" s="122" t="s">
        <v>58</v>
      </c>
      <c r="E47" s="131">
        <v>3254</v>
      </c>
      <c r="F47" s="131" t="s">
        <v>40</v>
      </c>
      <c r="G47" s="131" t="s">
        <v>40</v>
      </c>
      <c r="H47" s="190">
        <v>31</v>
      </c>
      <c r="I47" s="189">
        <v>29</v>
      </c>
      <c r="J47" s="189">
        <v>26</v>
      </c>
      <c r="K47" s="161">
        <v>86</v>
      </c>
      <c r="L47" s="147">
        <v>28.666666666666668</v>
      </c>
      <c r="M47" s="131">
        <v>5</v>
      </c>
      <c r="N47" s="131">
        <v>0</v>
      </c>
      <c r="O47" s="131">
        <v>3</v>
      </c>
      <c r="P47" s="160">
        <v>63</v>
      </c>
      <c r="Q47" s="16" t="s">
        <v>9</v>
      </c>
      <c r="R47" s="131"/>
      <c r="S47" s="122"/>
    </row>
    <row r="48" spans="1:19" s="112" customFormat="1" ht="14.25">
      <c r="A48" s="161">
        <v>5</v>
      </c>
      <c r="B48" s="122"/>
      <c r="C48" s="122" t="s">
        <v>82</v>
      </c>
      <c r="D48" s="122" t="s">
        <v>49</v>
      </c>
      <c r="E48" s="131">
        <v>2164</v>
      </c>
      <c r="F48" s="131">
        <v>2</v>
      </c>
      <c r="G48" s="131" t="s">
        <v>40</v>
      </c>
      <c r="H48" s="190">
        <v>33</v>
      </c>
      <c r="I48" s="190">
        <v>30</v>
      </c>
      <c r="J48" s="189">
        <v>28</v>
      </c>
      <c r="K48" s="161">
        <v>91</v>
      </c>
      <c r="L48" s="147">
        <v>30.333333333333332</v>
      </c>
      <c r="M48" s="131">
        <v>5</v>
      </c>
      <c r="N48" s="131">
        <v>0</v>
      </c>
      <c r="O48" s="131">
        <v>3</v>
      </c>
      <c r="P48" s="160">
        <v>58</v>
      </c>
      <c r="Q48" s="16"/>
      <c r="R48" s="131"/>
      <c r="S48" s="122"/>
    </row>
    <row r="49" spans="1:19" s="112" customFormat="1" ht="14.25">
      <c r="A49" s="161">
        <v>6</v>
      </c>
      <c r="B49" s="122"/>
      <c r="C49" s="122" t="s">
        <v>67</v>
      </c>
      <c r="D49" s="122" t="s">
        <v>42</v>
      </c>
      <c r="E49" s="131">
        <v>1102</v>
      </c>
      <c r="F49" s="131">
        <v>1</v>
      </c>
      <c r="G49" s="131" t="s">
        <v>40</v>
      </c>
      <c r="H49" s="190">
        <v>33</v>
      </c>
      <c r="I49" s="189">
        <v>29</v>
      </c>
      <c r="J49" s="190">
        <v>31</v>
      </c>
      <c r="K49" s="161">
        <v>93</v>
      </c>
      <c r="L49" s="147">
        <v>31</v>
      </c>
      <c r="M49" s="131">
        <v>4</v>
      </c>
      <c r="N49" s="131">
        <v>0</v>
      </c>
      <c r="O49" s="131">
        <v>3</v>
      </c>
      <c r="P49" s="160">
        <v>55</v>
      </c>
      <c r="Q49" s="16"/>
      <c r="R49" s="131"/>
      <c r="S49" s="122"/>
    </row>
    <row r="50" spans="1:19" s="112" customFormat="1" ht="14.25">
      <c r="A50" s="161">
        <v>7</v>
      </c>
      <c r="B50" s="122"/>
      <c r="C50" s="122" t="s">
        <v>80</v>
      </c>
      <c r="D50" s="122" t="s">
        <v>58</v>
      </c>
      <c r="E50" s="131">
        <v>2076</v>
      </c>
      <c r="F50" s="131" t="s">
        <v>40</v>
      </c>
      <c r="G50" s="131" t="s">
        <v>40</v>
      </c>
      <c r="H50" s="189">
        <v>28</v>
      </c>
      <c r="I50" s="190">
        <v>33</v>
      </c>
      <c r="J50" s="190">
        <v>34</v>
      </c>
      <c r="K50" s="161">
        <v>95</v>
      </c>
      <c r="L50" s="147">
        <v>31.666666666666668</v>
      </c>
      <c r="M50" s="131">
        <v>6</v>
      </c>
      <c r="N50" s="131">
        <v>0</v>
      </c>
      <c r="O50" s="131">
        <v>3</v>
      </c>
      <c r="P50" s="160">
        <v>53</v>
      </c>
      <c r="Q50" s="16"/>
      <c r="R50" s="131"/>
      <c r="S50" s="122"/>
    </row>
    <row r="51" spans="1:19" s="112" customFormat="1" ht="14.25">
      <c r="A51" s="161">
        <v>8</v>
      </c>
      <c r="B51" s="122"/>
      <c r="C51" s="122" t="s">
        <v>86</v>
      </c>
      <c r="D51" s="122" t="s">
        <v>49</v>
      </c>
      <c r="E51" s="131">
        <v>2503</v>
      </c>
      <c r="F51" s="131">
        <v>3</v>
      </c>
      <c r="G51" s="131" t="s">
        <v>40</v>
      </c>
      <c r="H51" s="190">
        <v>32</v>
      </c>
      <c r="I51" s="190">
        <v>34</v>
      </c>
      <c r="J51" s="190">
        <v>30</v>
      </c>
      <c r="K51" s="161">
        <v>96</v>
      </c>
      <c r="L51" s="147">
        <v>32</v>
      </c>
      <c r="M51" s="131">
        <v>4</v>
      </c>
      <c r="N51" s="131">
        <v>0</v>
      </c>
      <c r="O51" s="131">
        <v>3</v>
      </c>
      <c r="P51" s="160">
        <v>52</v>
      </c>
      <c r="Q51" s="16"/>
      <c r="R51" s="131"/>
      <c r="S51" s="122"/>
    </row>
    <row r="52" spans="1:19" s="112" customFormat="1" ht="14.25">
      <c r="A52" s="161">
        <v>9</v>
      </c>
      <c r="B52" s="122"/>
      <c r="C52" s="122" t="s">
        <v>100</v>
      </c>
      <c r="D52" s="122" t="s">
        <v>42</v>
      </c>
      <c r="E52" s="131">
        <v>2117</v>
      </c>
      <c r="F52" s="131">
        <v>2</v>
      </c>
      <c r="G52" s="131">
        <v>2</v>
      </c>
      <c r="H52" s="190">
        <v>32</v>
      </c>
      <c r="I52" s="189">
        <v>29</v>
      </c>
      <c r="J52" s="190">
        <v>35</v>
      </c>
      <c r="K52" s="161">
        <v>96</v>
      </c>
      <c r="L52" s="147">
        <v>32</v>
      </c>
      <c r="M52" s="131">
        <v>6</v>
      </c>
      <c r="N52" s="131">
        <v>0</v>
      </c>
      <c r="O52" s="131">
        <v>3</v>
      </c>
      <c r="P52" s="160">
        <v>52</v>
      </c>
      <c r="Q52" s="16"/>
      <c r="R52" s="131"/>
      <c r="S52" s="122"/>
    </row>
    <row r="53" spans="1:19" s="112" customFormat="1" ht="14.25">
      <c r="A53" s="161">
        <v>10</v>
      </c>
      <c r="B53" s="122"/>
      <c r="C53" s="122" t="s">
        <v>72</v>
      </c>
      <c r="D53" s="122" t="s">
        <v>44</v>
      </c>
      <c r="E53" s="131">
        <v>1324</v>
      </c>
      <c r="F53" s="131">
        <v>5</v>
      </c>
      <c r="G53" s="131" t="s">
        <v>40</v>
      </c>
      <c r="H53" s="190">
        <v>33</v>
      </c>
      <c r="I53" s="190">
        <v>32</v>
      </c>
      <c r="J53" s="190">
        <v>34</v>
      </c>
      <c r="K53" s="161">
        <v>99</v>
      </c>
      <c r="L53" s="147">
        <v>33</v>
      </c>
      <c r="M53" s="131">
        <v>2</v>
      </c>
      <c r="N53" s="131">
        <v>0</v>
      </c>
      <c r="O53" s="131">
        <v>3</v>
      </c>
      <c r="P53" s="160">
        <v>49</v>
      </c>
      <c r="Q53" s="16"/>
      <c r="R53" s="131"/>
      <c r="S53" s="122"/>
    </row>
    <row r="54" spans="1:19" s="112" customFormat="1" ht="14.25">
      <c r="A54" s="161">
        <v>11</v>
      </c>
      <c r="B54" s="122"/>
      <c r="C54" s="122" t="s">
        <v>78</v>
      </c>
      <c r="D54" s="122" t="s">
        <v>44</v>
      </c>
      <c r="E54" s="131">
        <v>1787</v>
      </c>
      <c r="F54" s="131">
        <v>3</v>
      </c>
      <c r="G54" s="131" t="s">
        <v>40</v>
      </c>
      <c r="H54" s="190">
        <v>35</v>
      </c>
      <c r="I54" s="190">
        <v>33</v>
      </c>
      <c r="J54" s="190">
        <v>32</v>
      </c>
      <c r="K54" s="161">
        <v>100</v>
      </c>
      <c r="L54" s="147">
        <v>33.333333333333336</v>
      </c>
      <c r="M54" s="131">
        <v>3</v>
      </c>
      <c r="N54" s="131">
        <v>0</v>
      </c>
      <c r="O54" s="131">
        <v>3</v>
      </c>
      <c r="P54" s="160">
        <v>48</v>
      </c>
      <c r="Q54" s="16"/>
      <c r="R54" s="131"/>
      <c r="S54" s="122"/>
    </row>
    <row r="55" spans="1:19" s="112" customFormat="1" ht="14.25">
      <c r="A55" s="161">
        <v>12</v>
      </c>
      <c r="B55" s="122"/>
      <c r="C55" s="122" t="s">
        <v>92</v>
      </c>
      <c r="D55" s="122" t="s">
        <v>49</v>
      </c>
      <c r="E55" s="131">
        <v>3319</v>
      </c>
      <c r="F55" s="131">
        <v>3</v>
      </c>
      <c r="G55" s="131" t="s">
        <v>40</v>
      </c>
      <c r="H55" s="191">
        <v>39</v>
      </c>
      <c r="I55" s="191">
        <v>36</v>
      </c>
      <c r="J55" s="190">
        <v>30</v>
      </c>
      <c r="K55" s="161">
        <v>105</v>
      </c>
      <c r="L55" s="147">
        <v>35</v>
      </c>
      <c r="M55" s="131">
        <v>9</v>
      </c>
      <c r="N55" s="131">
        <v>0</v>
      </c>
      <c r="O55" s="131">
        <v>3</v>
      </c>
      <c r="P55" s="160">
        <v>42</v>
      </c>
      <c r="Q55" s="16"/>
      <c r="R55" s="131"/>
      <c r="S55" s="122"/>
    </row>
    <row r="56" spans="1:19" s="112" customFormat="1" ht="14.25">
      <c r="A56" s="161">
        <v>13</v>
      </c>
      <c r="B56" s="122"/>
      <c r="C56" s="122" t="s">
        <v>68</v>
      </c>
      <c r="D56" s="122" t="s">
        <v>45</v>
      </c>
      <c r="E56" s="131">
        <v>1113</v>
      </c>
      <c r="F56" s="131">
        <v>2</v>
      </c>
      <c r="G56" s="131" t="s">
        <v>40</v>
      </c>
      <c r="H56" s="191">
        <v>38</v>
      </c>
      <c r="I56" s="190">
        <v>34</v>
      </c>
      <c r="J56" s="190">
        <v>34</v>
      </c>
      <c r="K56" s="161">
        <v>106</v>
      </c>
      <c r="L56" s="147">
        <v>35.333333333333336</v>
      </c>
      <c r="M56" s="131">
        <v>4</v>
      </c>
      <c r="N56" s="131">
        <v>0</v>
      </c>
      <c r="O56" s="131">
        <v>3</v>
      </c>
      <c r="P56" s="160">
        <v>41</v>
      </c>
      <c r="Q56" s="16"/>
      <c r="R56" s="131"/>
      <c r="S56" s="122"/>
    </row>
    <row r="57" spans="1:19" s="112" customFormat="1" ht="14.25">
      <c r="A57" s="161">
        <v>14</v>
      </c>
      <c r="B57" s="122"/>
      <c r="C57" s="122" t="s">
        <v>89</v>
      </c>
      <c r="D57" s="122" t="s">
        <v>42</v>
      </c>
      <c r="E57" s="131">
        <v>3066</v>
      </c>
      <c r="F57" s="131">
        <v>3</v>
      </c>
      <c r="G57" s="131" t="s">
        <v>40</v>
      </c>
      <c r="H57" s="190">
        <v>34</v>
      </c>
      <c r="I57" s="190">
        <v>33</v>
      </c>
      <c r="J57" s="191">
        <v>39</v>
      </c>
      <c r="K57" s="161">
        <v>106</v>
      </c>
      <c r="L57" s="147">
        <v>35.333333333333336</v>
      </c>
      <c r="M57" s="131">
        <v>6</v>
      </c>
      <c r="N57" s="131">
        <v>0</v>
      </c>
      <c r="O57" s="131">
        <v>3</v>
      </c>
      <c r="P57" s="160">
        <v>41</v>
      </c>
      <c r="Q57" s="16"/>
      <c r="R57" s="131"/>
      <c r="S57" s="122"/>
    </row>
    <row r="58" spans="1:19" s="112" customFormat="1" ht="14.25">
      <c r="A58" s="161">
        <v>15</v>
      </c>
      <c r="B58" s="122"/>
      <c r="C58" s="122" t="s">
        <v>83</v>
      </c>
      <c r="D58" s="122" t="s">
        <v>44</v>
      </c>
      <c r="E58" s="131">
        <v>2318</v>
      </c>
      <c r="F58" s="131">
        <v>4</v>
      </c>
      <c r="G58" s="131" t="s">
        <v>40</v>
      </c>
      <c r="H58" s="190">
        <v>34</v>
      </c>
      <c r="I58" s="191">
        <v>40</v>
      </c>
      <c r="J58" s="190">
        <v>33</v>
      </c>
      <c r="K58" s="161">
        <v>107</v>
      </c>
      <c r="L58" s="147">
        <v>35.666666666666664</v>
      </c>
      <c r="M58" s="131">
        <v>7</v>
      </c>
      <c r="N58" s="131">
        <v>0</v>
      </c>
      <c r="O58" s="131">
        <v>3</v>
      </c>
      <c r="P58" s="160">
        <v>40</v>
      </c>
      <c r="Q58" s="16"/>
      <c r="R58" s="131"/>
      <c r="S58" s="122"/>
    </row>
    <row r="59" spans="1:19" s="112" customFormat="1" ht="14.25">
      <c r="A59" s="161">
        <v>16</v>
      </c>
      <c r="B59" s="122"/>
      <c r="C59" s="122" t="s">
        <v>75</v>
      </c>
      <c r="D59" s="122" t="s">
        <v>47</v>
      </c>
      <c r="E59" s="131">
        <v>1416</v>
      </c>
      <c r="F59" s="131">
        <v>3</v>
      </c>
      <c r="G59" s="131" t="s">
        <v>40</v>
      </c>
      <c r="H59" s="190">
        <v>31</v>
      </c>
      <c r="I59" s="191">
        <v>38</v>
      </c>
      <c r="J59" s="191">
        <v>39</v>
      </c>
      <c r="K59" s="161">
        <v>108</v>
      </c>
      <c r="L59" s="147">
        <v>36</v>
      </c>
      <c r="M59" s="131">
        <v>8</v>
      </c>
      <c r="N59" s="131">
        <v>0</v>
      </c>
      <c r="O59" s="131">
        <v>3</v>
      </c>
      <c r="P59" s="160">
        <v>39</v>
      </c>
      <c r="Q59" s="16"/>
      <c r="R59" s="131"/>
      <c r="S59" s="122"/>
    </row>
    <row r="60" spans="1:17" s="112" customFormat="1" ht="14.25">
      <c r="A60" s="131"/>
      <c r="B60" s="122"/>
      <c r="C60" s="122"/>
      <c r="D60" s="122"/>
      <c r="E60" s="131"/>
      <c r="F60" s="131"/>
      <c r="G60" s="131"/>
      <c r="H60" s="131"/>
      <c r="I60" s="131"/>
      <c r="J60" s="131"/>
      <c r="K60" s="123"/>
      <c r="L60" s="147"/>
      <c r="M60" s="131"/>
      <c r="N60" s="131"/>
      <c r="O60" s="131"/>
      <c r="P60" s="124"/>
      <c r="Q60" s="16"/>
    </row>
    <row r="61" spans="1:17" s="17" customFormat="1" ht="14.25">
      <c r="A61" s="154"/>
      <c r="B61" s="132"/>
      <c r="C61" s="137" t="s">
        <v>14</v>
      </c>
      <c r="D61" s="138"/>
      <c r="E61" s="139"/>
      <c r="F61" s="139"/>
      <c r="G61" s="139"/>
      <c r="H61" s="139"/>
      <c r="I61" s="139"/>
      <c r="J61" s="139"/>
      <c r="K61" s="135"/>
      <c r="L61" s="156"/>
      <c r="M61" s="150"/>
      <c r="N61" s="150"/>
      <c r="O61" s="150"/>
      <c r="P61" s="136"/>
      <c r="Q61" s="16"/>
    </row>
    <row r="62" spans="1:17" ht="14.25">
      <c r="A62" s="8" t="s">
        <v>12</v>
      </c>
      <c r="B62" s="8"/>
      <c r="C62" s="18" t="s">
        <v>22</v>
      </c>
      <c r="D62" s="8" t="s">
        <v>23</v>
      </c>
      <c r="E62" s="8" t="s">
        <v>24</v>
      </c>
      <c r="F62" s="8" t="s">
        <v>25</v>
      </c>
      <c r="G62" s="8" t="s">
        <v>6</v>
      </c>
      <c r="H62" s="8">
        <v>1</v>
      </c>
      <c r="I62" s="8">
        <v>2</v>
      </c>
      <c r="J62" s="8">
        <v>3</v>
      </c>
      <c r="K62" s="8" t="s">
        <v>7</v>
      </c>
      <c r="L62" s="148" t="s">
        <v>26</v>
      </c>
      <c r="M62" s="8" t="s">
        <v>8</v>
      </c>
      <c r="N62" s="8" t="s">
        <v>9</v>
      </c>
      <c r="O62" s="8" t="s">
        <v>94</v>
      </c>
      <c r="P62" s="8" t="s">
        <v>10</v>
      </c>
      <c r="Q62" s="16"/>
    </row>
    <row r="63" spans="1:17" s="112" customFormat="1" ht="14.25">
      <c r="A63" s="161">
        <v>1</v>
      </c>
      <c r="B63" s="122"/>
      <c r="C63" s="122" t="s">
        <v>63</v>
      </c>
      <c r="D63" s="122" t="s">
        <v>42</v>
      </c>
      <c r="E63" s="131">
        <v>1098</v>
      </c>
      <c r="F63" s="131" t="s">
        <v>40</v>
      </c>
      <c r="G63" s="131" t="s">
        <v>38</v>
      </c>
      <c r="H63" s="189">
        <v>27</v>
      </c>
      <c r="I63" s="189">
        <v>26</v>
      </c>
      <c r="J63" s="189">
        <v>29</v>
      </c>
      <c r="K63" s="161">
        <v>82</v>
      </c>
      <c r="L63" s="147">
        <v>27.333333333333332</v>
      </c>
      <c r="M63" s="131">
        <v>3</v>
      </c>
      <c r="N63" s="131">
        <v>0</v>
      </c>
      <c r="O63" s="131">
        <v>3</v>
      </c>
      <c r="P63" s="160">
        <v>68</v>
      </c>
      <c r="Q63" s="16"/>
    </row>
    <row r="64" spans="1:19" s="112" customFormat="1" ht="14.25">
      <c r="A64" s="161">
        <v>2</v>
      </c>
      <c r="B64" s="122"/>
      <c r="C64" s="122" t="s">
        <v>56</v>
      </c>
      <c r="D64" s="122" t="s">
        <v>43</v>
      </c>
      <c r="E64" s="131">
        <v>579</v>
      </c>
      <c r="F64" s="131">
        <v>1</v>
      </c>
      <c r="G64" s="131" t="s">
        <v>38</v>
      </c>
      <c r="H64" s="189">
        <v>27</v>
      </c>
      <c r="I64" s="189">
        <v>28</v>
      </c>
      <c r="J64" s="190">
        <v>33</v>
      </c>
      <c r="K64" s="161">
        <v>88</v>
      </c>
      <c r="L64" s="147">
        <v>29.333333333333332</v>
      </c>
      <c r="M64" s="131">
        <v>6</v>
      </c>
      <c r="N64" s="131">
        <v>0</v>
      </c>
      <c r="O64" s="131">
        <v>3</v>
      </c>
      <c r="P64" s="160">
        <v>61</v>
      </c>
      <c r="Q64" s="16"/>
      <c r="R64" s="131"/>
      <c r="S64" s="122"/>
    </row>
    <row r="65" spans="1:33" s="112" customFormat="1" ht="14.25">
      <c r="A65" s="161">
        <v>3</v>
      </c>
      <c r="B65" s="122"/>
      <c r="C65" s="122" t="s">
        <v>59</v>
      </c>
      <c r="D65" s="122" t="s">
        <v>49</v>
      </c>
      <c r="E65" s="131">
        <v>746</v>
      </c>
      <c r="F65" s="131">
        <v>1</v>
      </c>
      <c r="G65" s="131" t="s">
        <v>38</v>
      </c>
      <c r="H65" s="189">
        <v>29</v>
      </c>
      <c r="I65" s="189">
        <v>29</v>
      </c>
      <c r="J65" s="190">
        <v>31</v>
      </c>
      <c r="K65" s="161">
        <v>89</v>
      </c>
      <c r="L65" s="147">
        <v>29.666666666666668</v>
      </c>
      <c r="M65" s="131">
        <v>2</v>
      </c>
      <c r="N65" s="131">
        <v>0</v>
      </c>
      <c r="O65" s="131">
        <v>3</v>
      </c>
      <c r="P65" s="160">
        <v>60</v>
      </c>
      <c r="Q65" s="16"/>
      <c r="R65" s="131"/>
      <c r="S65" s="122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</row>
    <row r="66" spans="1:19" s="112" customFormat="1" ht="14.25">
      <c r="A66" s="161">
        <v>4</v>
      </c>
      <c r="B66" s="122"/>
      <c r="C66" s="122" t="s">
        <v>65</v>
      </c>
      <c r="D66" s="122" t="s">
        <v>42</v>
      </c>
      <c r="E66" s="131">
        <v>1100</v>
      </c>
      <c r="F66" s="131" t="s">
        <v>40</v>
      </c>
      <c r="G66" s="131" t="s">
        <v>38</v>
      </c>
      <c r="H66" s="190">
        <v>31</v>
      </c>
      <c r="I66" s="190">
        <v>32</v>
      </c>
      <c r="J66" s="189">
        <v>28</v>
      </c>
      <c r="K66" s="161">
        <v>91</v>
      </c>
      <c r="L66" s="147">
        <v>30.333333333333332</v>
      </c>
      <c r="M66" s="131">
        <v>4</v>
      </c>
      <c r="N66" s="131">
        <v>0</v>
      </c>
      <c r="O66" s="131">
        <v>3</v>
      </c>
      <c r="P66" s="160">
        <v>58</v>
      </c>
      <c r="Q66" s="16"/>
      <c r="R66" s="131"/>
      <c r="S66" s="122"/>
    </row>
    <row r="67" spans="1:19" s="112" customFormat="1" ht="14.25">
      <c r="A67" s="161">
        <v>5</v>
      </c>
      <c r="B67" s="122"/>
      <c r="C67" s="122" t="s">
        <v>60</v>
      </c>
      <c r="D67" s="122" t="s">
        <v>44</v>
      </c>
      <c r="E67" s="131">
        <v>809</v>
      </c>
      <c r="F67" s="131">
        <v>2</v>
      </c>
      <c r="G67" s="131" t="s">
        <v>38</v>
      </c>
      <c r="H67" s="190">
        <v>32</v>
      </c>
      <c r="I67" s="190">
        <v>31</v>
      </c>
      <c r="J67" s="190">
        <v>31</v>
      </c>
      <c r="K67" s="161">
        <v>94</v>
      </c>
      <c r="L67" s="147">
        <v>31.333333333333332</v>
      </c>
      <c r="M67" s="131">
        <v>1</v>
      </c>
      <c r="N67" s="131">
        <v>0</v>
      </c>
      <c r="O67" s="131">
        <v>3</v>
      </c>
      <c r="P67" s="160">
        <v>54</v>
      </c>
      <c r="Q67" s="16"/>
      <c r="R67" s="131"/>
      <c r="S67" s="122"/>
    </row>
    <row r="68" spans="1:19" s="112" customFormat="1" ht="14.25">
      <c r="A68" s="161">
        <v>6</v>
      </c>
      <c r="B68" s="122"/>
      <c r="C68" s="122" t="s">
        <v>66</v>
      </c>
      <c r="D68" s="122" t="s">
        <v>42</v>
      </c>
      <c r="E68" s="131">
        <v>1101</v>
      </c>
      <c r="F68" s="131">
        <v>1</v>
      </c>
      <c r="G68" s="131" t="s">
        <v>38</v>
      </c>
      <c r="H68" s="189">
        <v>29</v>
      </c>
      <c r="I68" s="189">
        <v>29</v>
      </c>
      <c r="J68" s="131">
        <v>36</v>
      </c>
      <c r="K68" s="161">
        <v>94</v>
      </c>
      <c r="L68" s="147">
        <v>31.333333333333332</v>
      </c>
      <c r="M68" s="131">
        <v>7</v>
      </c>
      <c r="N68" s="131">
        <v>0</v>
      </c>
      <c r="O68" s="131">
        <v>3</v>
      </c>
      <c r="P68" s="160">
        <v>54</v>
      </c>
      <c r="Q68" s="16"/>
      <c r="R68" s="131"/>
      <c r="S68" s="122"/>
    </row>
    <row r="69" spans="1:19" s="112" customFormat="1" ht="14.25">
      <c r="A69" s="161">
        <v>7</v>
      </c>
      <c r="B69" s="122"/>
      <c r="C69" s="122" t="s">
        <v>55</v>
      </c>
      <c r="D69" s="122" t="s">
        <v>43</v>
      </c>
      <c r="E69" s="131">
        <v>578</v>
      </c>
      <c r="F69" s="131">
        <v>1</v>
      </c>
      <c r="G69" s="131" t="s">
        <v>38</v>
      </c>
      <c r="H69" s="190">
        <v>31</v>
      </c>
      <c r="I69" s="190">
        <v>32</v>
      </c>
      <c r="J69" s="190">
        <v>34</v>
      </c>
      <c r="K69" s="161">
        <v>97</v>
      </c>
      <c r="L69" s="147">
        <v>32.333333333333336</v>
      </c>
      <c r="M69" s="131">
        <v>3</v>
      </c>
      <c r="N69" s="131">
        <v>0</v>
      </c>
      <c r="O69" s="131">
        <v>3</v>
      </c>
      <c r="P69" s="160">
        <v>51</v>
      </c>
      <c r="Q69" s="16"/>
      <c r="R69" s="131"/>
      <c r="S69" s="122"/>
    </row>
    <row r="70" spans="1:19" s="112" customFormat="1" ht="14.25">
      <c r="A70" s="161">
        <v>8</v>
      </c>
      <c r="B70" s="122"/>
      <c r="C70" s="122" t="s">
        <v>69</v>
      </c>
      <c r="D70" s="122" t="s">
        <v>42</v>
      </c>
      <c r="E70" s="131">
        <v>1134</v>
      </c>
      <c r="F70" s="131">
        <v>1</v>
      </c>
      <c r="G70" s="131" t="s">
        <v>38</v>
      </c>
      <c r="H70" s="190">
        <v>34</v>
      </c>
      <c r="I70" s="190">
        <v>31</v>
      </c>
      <c r="J70" s="190">
        <v>34</v>
      </c>
      <c r="K70" s="161">
        <v>99</v>
      </c>
      <c r="L70" s="147">
        <v>33</v>
      </c>
      <c r="M70" s="131">
        <v>3</v>
      </c>
      <c r="N70" s="131">
        <v>0</v>
      </c>
      <c r="O70" s="131">
        <v>3</v>
      </c>
      <c r="P70" s="160">
        <v>49</v>
      </c>
      <c r="Q70" s="16"/>
      <c r="R70" s="131"/>
      <c r="S70" s="122"/>
    </row>
    <row r="71" spans="1:19" s="112" customFormat="1" ht="14.25">
      <c r="A71" s="161">
        <v>9</v>
      </c>
      <c r="B71" s="122"/>
      <c r="C71" s="122" t="s">
        <v>41</v>
      </c>
      <c r="D71" s="122" t="s">
        <v>42</v>
      </c>
      <c r="E71" s="131">
        <v>202</v>
      </c>
      <c r="F71" s="131">
        <v>2</v>
      </c>
      <c r="G71" s="131" t="s">
        <v>38</v>
      </c>
      <c r="H71" s="190">
        <v>32</v>
      </c>
      <c r="I71" s="190">
        <v>33</v>
      </c>
      <c r="J71" s="190">
        <v>35</v>
      </c>
      <c r="K71" s="161">
        <v>100</v>
      </c>
      <c r="L71" s="147">
        <v>33.333333333333336</v>
      </c>
      <c r="M71" s="131">
        <v>3</v>
      </c>
      <c r="N71" s="131">
        <v>0</v>
      </c>
      <c r="O71" s="131">
        <v>3</v>
      </c>
      <c r="P71" s="160">
        <v>48</v>
      </c>
      <c r="Q71" s="16"/>
      <c r="R71" s="131"/>
      <c r="S71" s="122"/>
    </row>
    <row r="72" spans="1:19" s="112" customFormat="1" ht="14.25">
      <c r="A72" s="161">
        <v>10</v>
      </c>
      <c r="B72" s="122"/>
      <c r="C72" s="122" t="s">
        <v>85</v>
      </c>
      <c r="D72" s="122" t="s">
        <v>49</v>
      </c>
      <c r="E72" s="131">
        <v>2502</v>
      </c>
      <c r="F72" s="131">
        <v>2</v>
      </c>
      <c r="G72" s="131" t="s">
        <v>38</v>
      </c>
      <c r="H72" s="190">
        <v>33</v>
      </c>
      <c r="I72" s="131">
        <v>38</v>
      </c>
      <c r="J72" s="190">
        <v>32</v>
      </c>
      <c r="K72" s="161">
        <v>103</v>
      </c>
      <c r="L72" s="147">
        <v>34.333333333333336</v>
      </c>
      <c r="M72" s="131">
        <v>6</v>
      </c>
      <c r="N72" s="131">
        <v>0</v>
      </c>
      <c r="O72" s="131">
        <v>3</v>
      </c>
      <c r="P72" s="160">
        <v>44</v>
      </c>
      <c r="Q72" s="16"/>
      <c r="R72" s="131"/>
      <c r="S72" s="122"/>
    </row>
    <row r="73" spans="1:33" s="112" customFormat="1" ht="14.25">
      <c r="A73" s="161">
        <v>11</v>
      </c>
      <c r="B73" s="122"/>
      <c r="C73" s="122" t="s">
        <v>64</v>
      </c>
      <c r="D73" s="122" t="s">
        <v>42</v>
      </c>
      <c r="E73" s="131">
        <v>1099</v>
      </c>
      <c r="F73" s="131">
        <v>2</v>
      </c>
      <c r="G73" s="131" t="s">
        <v>38</v>
      </c>
      <c r="H73" s="131">
        <v>37</v>
      </c>
      <c r="I73" s="190">
        <v>32</v>
      </c>
      <c r="J73" s="190">
        <v>35</v>
      </c>
      <c r="K73" s="161">
        <v>104</v>
      </c>
      <c r="L73" s="147">
        <v>34.666666666666664</v>
      </c>
      <c r="M73" s="131">
        <v>5</v>
      </c>
      <c r="N73" s="131">
        <v>0</v>
      </c>
      <c r="O73" s="131">
        <v>3</v>
      </c>
      <c r="P73" s="160">
        <v>43</v>
      </c>
      <c r="Q73" s="16"/>
      <c r="R73" s="131"/>
      <c r="S73" s="122"/>
      <c r="T73" s="122"/>
      <c r="U73" s="122"/>
      <c r="V73" s="131"/>
      <c r="W73" s="131"/>
      <c r="X73" s="131"/>
      <c r="Y73" s="131"/>
      <c r="Z73" s="131"/>
      <c r="AA73" s="131"/>
      <c r="AB73" s="123"/>
      <c r="AC73" s="147"/>
      <c r="AD73" s="131"/>
      <c r="AE73" s="131"/>
      <c r="AF73" s="131"/>
      <c r="AG73" s="124"/>
    </row>
    <row r="74" spans="1:33" s="112" customFormat="1" ht="14.25">
      <c r="A74" s="161">
        <v>12</v>
      </c>
      <c r="B74" s="122"/>
      <c r="C74" s="122" t="s">
        <v>95</v>
      </c>
      <c r="D74" s="122" t="s">
        <v>43</v>
      </c>
      <c r="E74" s="131">
        <v>3542</v>
      </c>
      <c r="F74" s="131">
        <v>3</v>
      </c>
      <c r="G74" s="131" t="s">
        <v>38</v>
      </c>
      <c r="H74" s="131">
        <v>41</v>
      </c>
      <c r="I74" s="190">
        <v>30</v>
      </c>
      <c r="J74" s="190">
        <v>33</v>
      </c>
      <c r="K74" s="161">
        <v>104</v>
      </c>
      <c r="L74" s="147">
        <v>34.666666666666664</v>
      </c>
      <c r="M74" s="131">
        <v>11</v>
      </c>
      <c r="N74" s="131">
        <v>0</v>
      </c>
      <c r="O74" s="131">
        <v>3</v>
      </c>
      <c r="P74" s="160">
        <v>43</v>
      </c>
      <c r="Q74" s="16"/>
      <c r="R74" s="131"/>
      <c r="S74" s="122"/>
      <c r="T74" s="122"/>
      <c r="U74" s="122"/>
      <c r="V74" s="131"/>
      <c r="W74" s="131"/>
      <c r="X74" s="131"/>
      <c r="Y74" s="131"/>
      <c r="Z74" s="131"/>
      <c r="AA74" s="131"/>
      <c r="AB74" s="123"/>
      <c r="AC74" s="147"/>
      <c r="AD74" s="131"/>
      <c r="AE74" s="131"/>
      <c r="AF74" s="131"/>
      <c r="AG74" s="124"/>
    </row>
    <row r="75" spans="1:19" s="112" customFormat="1" ht="14.25">
      <c r="A75" s="161">
        <v>13</v>
      </c>
      <c r="B75" s="122"/>
      <c r="C75" s="122" t="s">
        <v>70</v>
      </c>
      <c r="D75" s="122" t="s">
        <v>45</v>
      </c>
      <c r="E75" s="131">
        <v>1278</v>
      </c>
      <c r="F75" s="131">
        <v>3</v>
      </c>
      <c r="G75" s="131" t="s">
        <v>38</v>
      </c>
      <c r="H75" s="131">
        <v>40</v>
      </c>
      <c r="I75" s="131">
        <v>43</v>
      </c>
      <c r="J75" s="190">
        <v>34</v>
      </c>
      <c r="K75" s="161">
        <v>117</v>
      </c>
      <c r="L75" s="147">
        <v>39</v>
      </c>
      <c r="M75" s="131">
        <v>9</v>
      </c>
      <c r="N75" s="131">
        <v>0</v>
      </c>
      <c r="O75" s="131">
        <v>3</v>
      </c>
      <c r="P75" s="160">
        <v>29</v>
      </c>
      <c r="Q75" s="16"/>
      <c r="R75" s="131"/>
      <c r="S75" s="122"/>
    </row>
    <row r="76" spans="1:19" s="112" customFormat="1" ht="14.25">
      <c r="A76" s="161">
        <v>14</v>
      </c>
      <c r="B76" s="122"/>
      <c r="C76" s="122" t="s">
        <v>50</v>
      </c>
      <c r="D76" s="122" t="s">
        <v>44</v>
      </c>
      <c r="E76" s="131">
        <v>408</v>
      </c>
      <c r="F76" s="131">
        <v>3</v>
      </c>
      <c r="G76" s="131" t="s">
        <v>38</v>
      </c>
      <c r="H76" s="131">
        <v>45</v>
      </c>
      <c r="I76" s="131">
        <v>38</v>
      </c>
      <c r="J76" s="190">
        <v>35</v>
      </c>
      <c r="K76" s="161">
        <v>118</v>
      </c>
      <c r="L76" s="147">
        <v>39.333333333333336</v>
      </c>
      <c r="M76" s="131">
        <v>10</v>
      </c>
      <c r="N76" s="131">
        <v>0</v>
      </c>
      <c r="O76" s="131">
        <v>3</v>
      </c>
      <c r="P76" s="160">
        <v>28</v>
      </c>
      <c r="Q76" s="16"/>
      <c r="R76" s="131"/>
      <c r="S76" s="122"/>
    </row>
    <row r="77" spans="1:19" s="112" customFormat="1" ht="14.25">
      <c r="A77" s="161">
        <v>15</v>
      </c>
      <c r="B77" s="122"/>
      <c r="C77" s="122" t="s">
        <v>71</v>
      </c>
      <c r="D77" s="122" t="s">
        <v>49</v>
      </c>
      <c r="E77" s="131">
        <v>1284</v>
      </c>
      <c r="F77" s="131">
        <v>3</v>
      </c>
      <c r="G77" s="131" t="s">
        <v>38</v>
      </c>
      <c r="H77" s="191">
        <v>43</v>
      </c>
      <c r="I77" s="191">
        <v>42</v>
      </c>
      <c r="J77" s="191">
        <v>39</v>
      </c>
      <c r="K77" s="161">
        <v>124</v>
      </c>
      <c r="L77" s="147">
        <v>41.333333333333336</v>
      </c>
      <c r="M77" s="131">
        <v>4</v>
      </c>
      <c r="N77" s="131">
        <v>0</v>
      </c>
      <c r="O77" s="131">
        <v>3</v>
      </c>
      <c r="P77" s="160">
        <v>21</v>
      </c>
      <c r="Q77" s="16"/>
      <c r="R77" s="131"/>
      <c r="S77" s="122"/>
    </row>
    <row r="78" spans="1:19" s="112" customFormat="1" ht="14.25">
      <c r="A78" s="131"/>
      <c r="B78" s="122"/>
      <c r="C78" s="122"/>
      <c r="D78" s="122"/>
      <c r="E78" s="131"/>
      <c r="F78" s="131"/>
      <c r="G78" s="131"/>
      <c r="H78" s="131"/>
      <c r="I78" s="131"/>
      <c r="J78" s="131"/>
      <c r="K78" s="123"/>
      <c r="L78" s="147"/>
      <c r="M78" s="131"/>
      <c r="N78" s="131"/>
      <c r="O78" s="131"/>
      <c r="P78" s="124"/>
      <c r="Q78" s="16"/>
      <c r="R78" s="131"/>
      <c r="S78" s="122"/>
    </row>
    <row r="79" spans="1:19" s="112" customFormat="1" ht="14.25">
      <c r="A79" s="131"/>
      <c r="B79" s="122"/>
      <c r="C79" s="122"/>
      <c r="D79" s="122"/>
      <c r="E79" s="131"/>
      <c r="F79" s="131"/>
      <c r="G79" s="131"/>
      <c r="H79" s="131"/>
      <c r="I79" s="131"/>
      <c r="J79" s="131"/>
      <c r="K79" s="123"/>
      <c r="L79" s="147"/>
      <c r="M79" s="131"/>
      <c r="N79" s="131"/>
      <c r="O79" s="131"/>
      <c r="P79" s="124"/>
      <c r="Q79" s="16"/>
      <c r="R79" s="131"/>
      <c r="S79" s="122"/>
    </row>
    <row r="80" spans="1:34" s="116" customFormat="1" ht="14.25">
      <c r="A80" s="131"/>
      <c r="B80" s="122"/>
      <c r="C80" s="122"/>
      <c r="D80" s="122"/>
      <c r="E80" s="131"/>
      <c r="F80" s="131"/>
      <c r="G80" s="131"/>
      <c r="H80" s="131"/>
      <c r="I80" s="131"/>
      <c r="J80" s="131"/>
      <c r="K80" s="123"/>
      <c r="L80" s="147"/>
      <c r="M80" s="131"/>
      <c r="N80" s="131"/>
      <c r="O80" s="131"/>
      <c r="P80" s="124"/>
      <c r="Q80" s="16"/>
      <c r="R80" s="165"/>
      <c r="S80"/>
      <c r="AH80" s="115"/>
    </row>
    <row r="81" spans="1:18" ht="14.25">
      <c r="A81" s="154"/>
      <c r="B81" s="132"/>
      <c r="C81" s="137" t="s">
        <v>16</v>
      </c>
      <c r="D81" s="138"/>
      <c r="E81" s="139"/>
      <c r="F81" s="139"/>
      <c r="G81" s="139"/>
      <c r="H81" s="139"/>
      <c r="I81" s="139"/>
      <c r="J81" s="139"/>
      <c r="K81" s="135"/>
      <c r="L81" s="156"/>
      <c r="M81" s="150"/>
      <c r="N81" s="150"/>
      <c r="O81" s="150"/>
      <c r="P81" s="136"/>
      <c r="Q81" s="16"/>
      <c r="R81" s="165"/>
    </row>
    <row r="82" spans="1:19" ht="14.25">
      <c r="A82" s="8" t="s">
        <v>12</v>
      </c>
      <c r="B82" s="8"/>
      <c r="C82" s="18" t="s">
        <v>22</v>
      </c>
      <c r="D82" s="8" t="s">
        <v>23</v>
      </c>
      <c r="E82" s="8" t="s">
        <v>24</v>
      </c>
      <c r="F82" s="8" t="s">
        <v>25</v>
      </c>
      <c r="G82" s="8" t="s">
        <v>6</v>
      </c>
      <c r="H82" s="8">
        <v>1</v>
      </c>
      <c r="I82" s="8">
        <v>2</v>
      </c>
      <c r="J82" s="8">
        <v>3</v>
      </c>
      <c r="K82" s="8" t="s">
        <v>7</v>
      </c>
      <c r="L82" s="148" t="s">
        <v>26</v>
      </c>
      <c r="M82" s="8" t="s">
        <v>8</v>
      </c>
      <c r="N82" s="8" t="s">
        <v>9</v>
      </c>
      <c r="O82" s="8" t="s">
        <v>94</v>
      </c>
      <c r="P82" s="8" t="s">
        <v>10</v>
      </c>
      <c r="Q82" s="16"/>
      <c r="R82" s="158"/>
      <c r="S82" s="111"/>
    </row>
    <row r="83" spans="1:33" s="115" customFormat="1" ht="14.25">
      <c r="A83" s="161">
        <v>1</v>
      </c>
      <c r="B83" s="122"/>
      <c r="C83" s="122" t="s">
        <v>57</v>
      </c>
      <c r="D83" s="122" t="s">
        <v>47</v>
      </c>
      <c r="E83" s="131">
        <v>652</v>
      </c>
      <c r="F83" s="131">
        <v>1</v>
      </c>
      <c r="G83" s="131" t="s">
        <v>37</v>
      </c>
      <c r="H83" s="190">
        <v>33</v>
      </c>
      <c r="I83" s="190">
        <v>31</v>
      </c>
      <c r="J83" s="190">
        <v>30</v>
      </c>
      <c r="K83" s="161">
        <v>94</v>
      </c>
      <c r="L83" s="147">
        <v>31.333333333333332</v>
      </c>
      <c r="M83" s="131">
        <v>3</v>
      </c>
      <c r="N83" s="131">
        <v>0</v>
      </c>
      <c r="O83" s="131">
        <v>3</v>
      </c>
      <c r="P83" s="160">
        <v>54</v>
      </c>
      <c r="Q83" s="16"/>
      <c r="R83" s="158"/>
      <c r="S83" s="111"/>
      <c r="T83" s="117"/>
      <c r="U83" s="111"/>
      <c r="V83" s="158"/>
      <c r="W83" s="158"/>
      <c r="X83" s="158"/>
      <c r="Y83" s="158"/>
      <c r="Z83" s="158"/>
      <c r="AA83" s="158"/>
      <c r="AB83" s="111"/>
      <c r="AC83" s="158"/>
      <c r="AD83" s="158"/>
      <c r="AE83" s="158"/>
      <c r="AF83" s="158"/>
      <c r="AG83" s="118"/>
    </row>
    <row r="84" spans="1:33" s="115" customFormat="1" ht="14.25">
      <c r="A84" s="161">
        <v>2</v>
      </c>
      <c r="B84" s="122"/>
      <c r="C84" s="122" t="s">
        <v>46</v>
      </c>
      <c r="D84" s="122" t="s">
        <v>47</v>
      </c>
      <c r="E84" s="131">
        <v>230</v>
      </c>
      <c r="F84" s="131" t="s">
        <v>40</v>
      </c>
      <c r="G84" s="131" t="s">
        <v>37</v>
      </c>
      <c r="H84" s="190">
        <v>33</v>
      </c>
      <c r="I84" s="189">
        <v>29</v>
      </c>
      <c r="J84" s="190">
        <v>34</v>
      </c>
      <c r="K84" s="161">
        <v>96</v>
      </c>
      <c r="L84" s="147">
        <v>32</v>
      </c>
      <c r="M84" s="131">
        <v>5</v>
      </c>
      <c r="N84" s="131">
        <v>0</v>
      </c>
      <c r="O84" s="131">
        <v>3</v>
      </c>
      <c r="P84" s="160">
        <v>52</v>
      </c>
      <c r="Q84" s="16"/>
      <c r="R84" s="165"/>
      <c r="S84"/>
      <c r="T84" s="21"/>
      <c r="U84"/>
      <c r="V84" s="165"/>
      <c r="W84" s="165"/>
      <c r="X84" s="165"/>
      <c r="Y84" s="165"/>
      <c r="Z84" s="165"/>
      <c r="AA84" s="165"/>
      <c r="AB84" s="111"/>
      <c r="AC84" s="165"/>
      <c r="AD84" s="165"/>
      <c r="AE84" s="165"/>
      <c r="AF84" s="165"/>
      <c r="AG84" s="118"/>
    </row>
    <row r="85" spans="1:33" s="115" customFormat="1" ht="14.25">
      <c r="A85" s="161">
        <v>3</v>
      </c>
      <c r="B85" s="122"/>
      <c r="C85" s="122" t="s">
        <v>51</v>
      </c>
      <c r="D85" s="122" t="s">
        <v>45</v>
      </c>
      <c r="E85" s="131">
        <v>433</v>
      </c>
      <c r="F85" s="131">
        <v>2</v>
      </c>
      <c r="G85" s="131" t="s">
        <v>37</v>
      </c>
      <c r="H85" s="190">
        <v>35</v>
      </c>
      <c r="I85" s="190">
        <v>32</v>
      </c>
      <c r="J85" s="190">
        <v>30</v>
      </c>
      <c r="K85" s="161">
        <v>97</v>
      </c>
      <c r="L85" s="147">
        <v>32.333333333333336</v>
      </c>
      <c r="M85" s="131">
        <v>5</v>
      </c>
      <c r="N85" s="131">
        <v>0</v>
      </c>
      <c r="O85" s="131">
        <v>3</v>
      </c>
      <c r="P85" s="160">
        <v>51</v>
      </c>
      <c r="Q85" s="16"/>
      <c r="R85" s="165"/>
      <c r="S85"/>
      <c r="T85" s="21"/>
      <c r="U85"/>
      <c r="V85" s="165"/>
      <c r="W85" s="165"/>
      <c r="X85" s="165"/>
      <c r="Y85" s="165"/>
      <c r="Z85" s="165"/>
      <c r="AA85" s="165"/>
      <c r="AB85" s="111"/>
      <c r="AC85" s="165"/>
      <c r="AD85" s="165"/>
      <c r="AE85" s="165"/>
      <c r="AF85" s="165"/>
      <c r="AG85" s="118"/>
    </row>
    <row r="86" spans="1:33" s="115" customFormat="1" ht="14.25">
      <c r="A86" s="161">
        <v>4</v>
      </c>
      <c r="B86" s="122"/>
      <c r="C86" s="122" t="s">
        <v>48</v>
      </c>
      <c r="D86" s="122" t="s">
        <v>47</v>
      </c>
      <c r="E86" s="131">
        <v>235</v>
      </c>
      <c r="F86" s="131">
        <v>2</v>
      </c>
      <c r="G86" s="131" t="s">
        <v>37</v>
      </c>
      <c r="H86" s="131">
        <v>38</v>
      </c>
      <c r="I86" s="131">
        <v>36</v>
      </c>
      <c r="J86" s="190">
        <v>31</v>
      </c>
      <c r="K86" s="161">
        <v>105</v>
      </c>
      <c r="L86" s="147">
        <v>35</v>
      </c>
      <c r="M86" s="131">
        <v>7</v>
      </c>
      <c r="N86" s="131">
        <v>0</v>
      </c>
      <c r="O86" s="131">
        <v>3</v>
      </c>
      <c r="P86" s="160">
        <v>42</v>
      </c>
      <c r="Q86" s="16"/>
      <c r="R86" s="165"/>
      <c r="S86"/>
      <c r="T86" s="21"/>
      <c r="U86"/>
      <c r="V86" s="165"/>
      <c r="W86" s="165"/>
      <c r="X86" s="165"/>
      <c r="Y86" s="165"/>
      <c r="Z86" s="165"/>
      <c r="AA86" s="165"/>
      <c r="AB86" s="111"/>
      <c r="AC86" s="165"/>
      <c r="AD86" s="165"/>
      <c r="AE86" s="165"/>
      <c r="AF86" s="165"/>
      <c r="AG86" s="118"/>
    </row>
    <row r="87" spans="1:33" s="115" customFormat="1" ht="14.25">
      <c r="A87" s="161">
        <v>5</v>
      </c>
      <c r="B87" s="122"/>
      <c r="C87" s="122" t="s">
        <v>84</v>
      </c>
      <c r="D87" s="122" t="s">
        <v>45</v>
      </c>
      <c r="E87" s="131">
        <v>2395</v>
      </c>
      <c r="F87" s="131">
        <v>3</v>
      </c>
      <c r="G87" s="131" t="s">
        <v>37</v>
      </c>
      <c r="H87" s="131">
        <v>36</v>
      </c>
      <c r="I87" s="131">
        <v>39</v>
      </c>
      <c r="J87" s="131">
        <v>44</v>
      </c>
      <c r="K87" s="161">
        <v>119</v>
      </c>
      <c r="L87" s="147">
        <v>39.666666666666664</v>
      </c>
      <c r="M87" s="131">
        <v>8</v>
      </c>
      <c r="N87" s="131">
        <v>0</v>
      </c>
      <c r="O87" s="131">
        <v>3</v>
      </c>
      <c r="P87" s="160">
        <v>26</v>
      </c>
      <c r="Q87" s="16"/>
      <c r="R87" s="165"/>
      <c r="S87"/>
      <c r="T87" s="21"/>
      <c r="U87"/>
      <c r="V87" s="165"/>
      <c r="W87" s="165"/>
      <c r="X87" s="165"/>
      <c r="Y87" s="165"/>
      <c r="Z87" s="165"/>
      <c r="AA87" s="165"/>
      <c r="AB87" s="111"/>
      <c r="AC87" s="165"/>
      <c r="AD87" s="165"/>
      <c r="AE87" s="165"/>
      <c r="AF87" s="165"/>
      <c r="AG87" s="118"/>
    </row>
    <row r="88" spans="1:33" s="112" customFormat="1" ht="14.25">
      <c r="A88" s="131"/>
      <c r="B88" s="122"/>
      <c r="C88" s="122"/>
      <c r="D88" s="122"/>
      <c r="E88" s="131"/>
      <c r="F88" s="131"/>
      <c r="G88" s="131"/>
      <c r="H88" s="131"/>
      <c r="I88" s="131"/>
      <c r="J88" s="131"/>
      <c r="K88" s="123"/>
      <c r="L88" s="147"/>
      <c r="M88" s="131"/>
      <c r="N88" s="131"/>
      <c r="O88" s="131"/>
      <c r="P88" s="124"/>
      <c r="Q88" s="16"/>
      <c r="R88" s="165"/>
      <c r="S88"/>
      <c r="T88" s="21"/>
      <c r="U88"/>
      <c r="V88" s="165"/>
      <c r="W88" s="165"/>
      <c r="X88" s="165"/>
      <c r="Y88" s="165"/>
      <c r="Z88" s="165"/>
      <c r="AA88" s="165"/>
      <c r="AB88" s="111"/>
      <c r="AC88" s="165"/>
      <c r="AD88" s="165"/>
      <c r="AE88" s="165"/>
      <c r="AF88" s="165"/>
      <c r="AG88" s="118"/>
    </row>
    <row r="89" spans="1:32" ht="14.25">
      <c r="A89" s="154"/>
      <c r="B89" s="132"/>
      <c r="C89" s="140" t="s">
        <v>17</v>
      </c>
      <c r="D89" s="141"/>
      <c r="E89" s="149"/>
      <c r="F89" s="149"/>
      <c r="G89" s="149"/>
      <c r="H89" s="150"/>
      <c r="I89" s="150"/>
      <c r="J89" s="150"/>
      <c r="K89" s="135"/>
      <c r="L89" s="156"/>
      <c r="M89" s="150"/>
      <c r="N89" s="150"/>
      <c r="O89" s="150"/>
      <c r="P89" s="136"/>
      <c r="Q89" s="16"/>
      <c r="R89" s="165"/>
      <c r="V89" s="165"/>
      <c r="W89" s="165"/>
      <c r="X89" s="165"/>
      <c r="Y89" s="165"/>
      <c r="Z89" s="165"/>
      <c r="AA89" s="165"/>
      <c r="AC89" s="165"/>
      <c r="AD89" s="165"/>
      <c r="AE89" s="165"/>
      <c r="AF89" s="165"/>
    </row>
    <row r="90" spans="1:32" ht="14.25">
      <c r="A90" s="8" t="s">
        <v>12</v>
      </c>
      <c r="B90" s="8"/>
      <c r="C90" s="18" t="s">
        <v>22</v>
      </c>
      <c r="D90" s="8" t="s">
        <v>23</v>
      </c>
      <c r="E90" s="8" t="s">
        <v>24</v>
      </c>
      <c r="F90" s="8" t="s">
        <v>25</v>
      </c>
      <c r="G90" s="8" t="s">
        <v>6</v>
      </c>
      <c r="H90" s="8">
        <v>1</v>
      </c>
      <c r="I90" s="8">
        <v>2</v>
      </c>
      <c r="J90" s="8">
        <v>3</v>
      </c>
      <c r="K90" s="8" t="s">
        <v>7</v>
      </c>
      <c r="L90" s="148" t="s">
        <v>26</v>
      </c>
      <c r="M90" s="8" t="s">
        <v>8</v>
      </c>
      <c r="N90" s="8" t="s">
        <v>9</v>
      </c>
      <c r="O90" s="8" t="s">
        <v>94</v>
      </c>
      <c r="P90" s="8" t="s">
        <v>10</v>
      </c>
      <c r="Q90" s="16"/>
      <c r="R90" s="165"/>
      <c r="V90" s="165"/>
      <c r="W90" s="165"/>
      <c r="X90" s="165"/>
      <c r="Y90" s="165"/>
      <c r="Z90" s="165"/>
      <c r="AA90" s="165"/>
      <c r="AC90" s="165"/>
      <c r="AD90" s="165"/>
      <c r="AE90" s="165"/>
      <c r="AF90" s="165"/>
    </row>
    <row r="91" spans="1:33" s="112" customFormat="1" ht="14.25">
      <c r="A91" s="161">
        <v>1</v>
      </c>
      <c r="B91" s="122"/>
      <c r="C91" s="122" t="s">
        <v>93</v>
      </c>
      <c r="D91" s="122" t="s">
        <v>47</v>
      </c>
      <c r="E91" s="131">
        <v>3475</v>
      </c>
      <c r="F91" s="131">
        <v>2</v>
      </c>
      <c r="G91" s="131" t="s">
        <v>79</v>
      </c>
      <c r="H91" s="131">
        <v>38</v>
      </c>
      <c r="I91" s="190">
        <v>31</v>
      </c>
      <c r="J91" s="190">
        <v>31</v>
      </c>
      <c r="K91" s="161">
        <v>100</v>
      </c>
      <c r="L91" s="147">
        <v>33.333333333333336</v>
      </c>
      <c r="M91" s="131">
        <v>7</v>
      </c>
      <c r="N91" s="131">
        <v>0</v>
      </c>
      <c r="O91" s="131">
        <v>3</v>
      </c>
      <c r="P91" s="160">
        <v>48</v>
      </c>
      <c r="Q91" s="16"/>
      <c r="R91" s="165"/>
      <c r="S91"/>
      <c r="T91" s="21"/>
      <c r="U91"/>
      <c r="V91" s="165"/>
      <c r="W91" s="165"/>
      <c r="X91" s="165"/>
      <c r="Y91" s="165"/>
      <c r="Z91" s="165"/>
      <c r="AA91" s="165"/>
      <c r="AB91" s="111"/>
      <c r="AC91" s="165"/>
      <c r="AD91" s="165"/>
      <c r="AE91" s="165"/>
      <c r="AF91" s="165"/>
      <c r="AG91" s="118"/>
    </row>
    <row r="92" spans="1:33" s="112" customFormat="1" ht="14.25">
      <c r="A92" s="131"/>
      <c r="B92" s="122"/>
      <c r="C92" s="122"/>
      <c r="D92" s="122"/>
      <c r="E92" s="131"/>
      <c r="F92" s="131"/>
      <c r="G92" s="131"/>
      <c r="H92" s="131"/>
      <c r="I92" s="131"/>
      <c r="J92" s="131"/>
      <c r="K92" s="123"/>
      <c r="L92" s="147"/>
      <c r="M92" s="131"/>
      <c r="N92" s="131"/>
      <c r="O92" s="131"/>
      <c r="P92" s="124"/>
      <c r="Q92" s="16"/>
      <c r="R92" s="165"/>
      <c r="S92"/>
      <c r="T92" s="21"/>
      <c r="U92"/>
      <c r="V92" s="165"/>
      <c r="W92" s="165"/>
      <c r="X92" s="165"/>
      <c r="Y92" s="165"/>
      <c r="Z92" s="165"/>
      <c r="AA92" s="165"/>
      <c r="AB92" s="111"/>
      <c r="AC92" s="165"/>
      <c r="AD92" s="165"/>
      <c r="AE92" s="165"/>
      <c r="AF92" s="165"/>
      <c r="AG92" s="118"/>
    </row>
    <row r="93" spans="1:32" ht="14.25">
      <c r="A93" s="142"/>
      <c r="B93" s="142"/>
      <c r="C93" s="143" t="s">
        <v>18</v>
      </c>
      <c r="D93" s="144"/>
      <c r="E93" s="145"/>
      <c r="F93" s="145"/>
      <c r="G93" s="145"/>
      <c r="H93" s="144"/>
      <c r="I93" s="144"/>
      <c r="J93" s="144"/>
      <c r="K93" s="135"/>
      <c r="L93" s="156"/>
      <c r="M93" s="150"/>
      <c r="N93" s="150"/>
      <c r="O93" s="150"/>
      <c r="P93" s="136"/>
      <c r="Q93" s="16"/>
      <c r="R93" s="165"/>
      <c r="V93" s="165"/>
      <c r="W93" s="165"/>
      <c r="X93" s="165"/>
      <c r="Y93" s="165"/>
      <c r="Z93" s="165"/>
      <c r="AA93" s="165"/>
      <c r="AC93" s="165"/>
      <c r="AD93" s="165"/>
      <c r="AE93" s="165"/>
      <c r="AF93" s="165"/>
    </row>
    <row r="94" spans="1:32" ht="14.25">
      <c r="A94" s="8" t="s">
        <v>12</v>
      </c>
      <c r="B94" s="8"/>
      <c r="C94" s="18" t="s">
        <v>22</v>
      </c>
      <c r="D94" s="8" t="s">
        <v>23</v>
      </c>
      <c r="E94" s="8" t="s">
        <v>24</v>
      </c>
      <c r="F94" s="8" t="s">
        <v>25</v>
      </c>
      <c r="G94" s="8" t="s">
        <v>6</v>
      </c>
      <c r="H94" s="8">
        <v>1</v>
      </c>
      <c r="I94" s="8">
        <v>2</v>
      </c>
      <c r="J94" s="8">
        <v>3</v>
      </c>
      <c r="K94" s="8" t="s">
        <v>7</v>
      </c>
      <c r="L94" s="148" t="s">
        <v>26</v>
      </c>
      <c r="M94" s="8" t="s">
        <v>8</v>
      </c>
      <c r="N94" s="8" t="s">
        <v>9</v>
      </c>
      <c r="O94" s="8" t="s">
        <v>94</v>
      </c>
      <c r="P94" s="8" t="s">
        <v>10</v>
      </c>
      <c r="Q94" s="16"/>
      <c r="R94" s="165"/>
      <c r="V94" s="165"/>
      <c r="W94" s="165"/>
      <c r="X94" s="165"/>
      <c r="Y94" s="165"/>
      <c r="Z94" s="165"/>
      <c r="AA94" s="165"/>
      <c r="AC94" s="165"/>
      <c r="AD94" s="165"/>
      <c r="AE94" s="165"/>
      <c r="AF94" s="165"/>
    </row>
    <row r="95" spans="1:33" s="111" customFormat="1" ht="14.25">
      <c r="A95" s="161">
        <v>1</v>
      </c>
      <c r="B95" s="122"/>
      <c r="C95" s="122" t="s">
        <v>87</v>
      </c>
      <c r="D95" s="122" t="s">
        <v>42</v>
      </c>
      <c r="E95" s="131">
        <v>2857</v>
      </c>
      <c r="F95" s="131" t="s">
        <v>40</v>
      </c>
      <c r="G95" s="131" t="s">
        <v>77</v>
      </c>
      <c r="H95" s="190">
        <v>35</v>
      </c>
      <c r="I95" s="190">
        <v>31</v>
      </c>
      <c r="J95" s="190">
        <v>35</v>
      </c>
      <c r="K95" s="161">
        <v>101</v>
      </c>
      <c r="L95" s="147">
        <v>33.67</v>
      </c>
      <c r="M95" s="131">
        <v>4</v>
      </c>
      <c r="N95" s="131">
        <v>0</v>
      </c>
      <c r="O95" s="131">
        <v>3</v>
      </c>
      <c r="P95" s="160">
        <v>46</v>
      </c>
      <c r="Q95" s="66"/>
      <c r="R95" s="165"/>
      <c r="S95"/>
      <c r="T95" s="21"/>
      <c r="U95"/>
      <c r="V95" s="165"/>
      <c r="W95" s="165"/>
      <c r="X95" s="165"/>
      <c r="Y95" s="165"/>
      <c r="Z95" s="165"/>
      <c r="AA95" s="165"/>
      <c r="AC95" s="165"/>
      <c r="AD95" s="165"/>
      <c r="AE95" s="165"/>
      <c r="AF95" s="165"/>
      <c r="AG95" s="118"/>
    </row>
    <row r="96" spans="1:33" s="111" customFormat="1" ht="14.25">
      <c r="A96" s="131"/>
      <c r="B96" s="122"/>
      <c r="C96" s="122"/>
      <c r="D96" s="122"/>
      <c r="E96" s="131"/>
      <c r="F96" s="131"/>
      <c r="G96" s="131"/>
      <c r="H96" s="131"/>
      <c r="I96" s="131"/>
      <c r="J96" s="131"/>
      <c r="K96" s="123"/>
      <c r="L96" s="147"/>
      <c r="M96" s="131"/>
      <c r="N96" s="131"/>
      <c r="O96" s="131"/>
      <c r="P96" s="124"/>
      <c r="Q96" s="66"/>
      <c r="R96" s="165"/>
      <c r="S96"/>
      <c r="T96" s="21"/>
      <c r="U96"/>
      <c r="V96" s="165"/>
      <c r="W96" s="165"/>
      <c r="X96" s="165"/>
      <c r="Y96" s="165"/>
      <c r="Z96" s="165"/>
      <c r="AA96" s="165"/>
      <c r="AC96" s="165"/>
      <c r="AD96" s="165"/>
      <c r="AE96" s="165"/>
      <c r="AF96" s="165"/>
      <c r="AG96" s="118"/>
    </row>
    <row r="97" spans="12:32" ht="14.25">
      <c r="L97" s="157"/>
      <c r="Q97" s="16"/>
      <c r="R97" s="165"/>
      <c r="V97" s="165"/>
      <c r="W97" s="165"/>
      <c r="X97" s="165"/>
      <c r="Y97" s="165"/>
      <c r="Z97" s="165"/>
      <c r="AA97" s="165"/>
      <c r="AC97" s="165"/>
      <c r="AD97" s="165"/>
      <c r="AE97" s="165"/>
      <c r="AF97" s="165"/>
    </row>
    <row r="98" spans="17:32" ht="14.25">
      <c r="Q98" s="16"/>
      <c r="R98" s="165"/>
      <c r="V98" s="165"/>
      <c r="W98" s="165"/>
      <c r="X98" s="165"/>
      <c r="Y98" s="165"/>
      <c r="Z98" s="165"/>
      <c r="AA98" s="165"/>
      <c r="AC98" s="165"/>
      <c r="AD98" s="165"/>
      <c r="AE98" s="165"/>
      <c r="AF98" s="165"/>
    </row>
    <row r="99" spans="17:32" ht="14.25">
      <c r="Q99" s="16"/>
      <c r="R99" s="165"/>
      <c r="V99" s="165"/>
      <c r="W99" s="165"/>
      <c r="X99" s="165"/>
      <c r="Y99" s="165"/>
      <c r="Z99" s="165"/>
      <c r="AA99" s="165"/>
      <c r="AC99" s="165"/>
      <c r="AD99" s="165"/>
      <c r="AE99" s="165"/>
      <c r="AF99" s="165"/>
    </row>
    <row r="100" spans="17:32" ht="14.25">
      <c r="Q100" s="16"/>
      <c r="R100" s="165"/>
      <c r="V100" s="165"/>
      <c r="W100" s="165"/>
      <c r="X100" s="165"/>
      <c r="Y100" s="165"/>
      <c r="Z100" s="165"/>
      <c r="AA100" s="165"/>
      <c r="AC100" s="165"/>
      <c r="AD100" s="165"/>
      <c r="AE100" s="165"/>
      <c r="AF100" s="165"/>
    </row>
    <row r="101" ht="14.25">
      <c r="Q101" s="16"/>
    </row>
    <row r="102" ht="14.25">
      <c r="Q102" s="16"/>
    </row>
    <row r="103" ht="14.25">
      <c r="Q103" s="16"/>
    </row>
    <row r="104" ht="14.25">
      <c r="Q104" s="16"/>
    </row>
    <row r="105" ht="14.25">
      <c r="Q105" s="16"/>
    </row>
    <row r="106" ht="14.25">
      <c r="Q106" s="16"/>
    </row>
    <row r="107" ht="14.25">
      <c r="Q107" s="16"/>
    </row>
    <row r="108" spans="1:17" ht="14.25">
      <c r="A108" s="153"/>
      <c r="B108" s="20"/>
      <c r="C108" s="24"/>
      <c r="D108" s="25"/>
      <c r="E108" s="152"/>
      <c r="F108" s="152"/>
      <c r="G108" s="152"/>
      <c r="H108" s="153"/>
      <c r="I108" s="153"/>
      <c r="J108" s="153"/>
      <c r="K108" s="119"/>
      <c r="L108" s="153"/>
      <c r="M108" s="153"/>
      <c r="N108" s="153"/>
      <c r="O108" s="153"/>
      <c r="P108" s="120"/>
      <c r="Q108" s="16"/>
    </row>
    <row r="109" spans="1:17" ht="14.25">
      <c r="A109" s="153"/>
      <c r="B109" s="20"/>
      <c r="C109" s="24"/>
      <c r="D109" s="25"/>
      <c r="E109" s="152"/>
      <c r="F109" s="152"/>
      <c r="G109" s="152"/>
      <c r="H109" s="153"/>
      <c r="I109" s="153"/>
      <c r="J109" s="153"/>
      <c r="K109" s="119"/>
      <c r="L109" s="153"/>
      <c r="M109" s="153"/>
      <c r="N109" s="153"/>
      <c r="O109" s="153"/>
      <c r="P109" s="120"/>
      <c r="Q109" s="16"/>
    </row>
    <row r="110" spans="1:17" ht="14.25">
      <c r="A110" s="153"/>
      <c r="B110" s="20"/>
      <c r="C110" s="24"/>
      <c r="D110" s="25"/>
      <c r="E110" s="152"/>
      <c r="F110" s="152"/>
      <c r="G110" s="152"/>
      <c r="H110" s="153"/>
      <c r="I110" s="153"/>
      <c r="J110" s="153"/>
      <c r="K110" s="119"/>
      <c r="L110" s="153"/>
      <c r="M110" s="153"/>
      <c r="N110" s="153"/>
      <c r="O110" s="153"/>
      <c r="P110" s="120"/>
      <c r="Q110" s="16"/>
    </row>
    <row r="111" spans="1:17" ht="14.25">
      <c r="A111" s="153"/>
      <c r="B111" s="20"/>
      <c r="C111" s="24"/>
      <c r="D111" s="25"/>
      <c r="E111" s="152"/>
      <c r="F111" s="152"/>
      <c r="G111" s="152"/>
      <c r="H111" s="153"/>
      <c r="I111" s="153"/>
      <c r="J111" s="153"/>
      <c r="K111" s="119"/>
      <c r="L111" s="153"/>
      <c r="M111" s="153"/>
      <c r="N111" s="153"/>
      <c r="O111" s="153"/>
      <c r="P111" s="120"/>
      <c r="Q111" s="16"/>
    </row>
    <row r="112" spans="1:17" ht="14.25">
      <c r="A112" s="153"/>
      <c r="B112" s="20"/>
      <c r="C112" s="24"/>
      <c r="D112" s="25"/>
      <c r="E112" s="152"/>
      <c r="F112" s="152"/>
      <c r="G112" s="152"/>
      <c r="H112" s="153"/>
      <c r="I112" s="153"/>
      <c r="J112" s="153"/>
      <c r="K112" s="119"/>
      <c r="L112" s="153"/>
      <c r="M112" s="153"/>
      <c r="N112" s="153"/>
      <c r="O112" s="153"/>
      <c r="Q112" s="16"/>
    </row>
    <row r="113" spans="1:17" ht="14.25">
      <c r="A113" s="153"/>
      <c r="B113" s="20"/>
      <c r="C113" s="24"/>
      <c r="D113" s="25"/>
      <c r="E113" s="152"/>
      <c r="F113" s="152"/>
      <c r="G113" s="152"/>
      <c r="H113" s="153"/>
      <c r="I113" s="153"/>
      <c r="J113" s="153"/>
      <c r="K113" s="119"/>
      <c r="L113" s="153"/>
      <c r="M113" s="153"/>
      <c r="N113" s="153"/>
      <c r="O113" s="153"/>
      <c r="Q113" s="16"/>
    </row>
    <row r="114" spans="1:33" ht="14.25">
      <c r="A114" s="155"/>
      <c r="B114" s="26"/>
      <c r="C114" s="27"/>
      <c r="D114" s="14"/>
      <c r="E114" s="10"/>
      <c r="F114" s="10"/>
      <c r="G114" s="10"/>
      <c r="H114" s="14"/>
      <c r="I114" s="14"/>
      <c r="J114" s="14"/>
      <c r="K114" s="14"/>
      <c r="L114" s="15"/>
      <c r="M114" s="15"/>
      <c r="N114" s="15"/>
      <c r="O114" s="15"/>
      <c r="Q114" s="16"/>
      <c r="R114" s="10"/>
      <c r="S114" s="10"/>
      <c r="T114" s="11"/>
      <c r="U114" s="12"/>
      <c r="V114" s="13"/>
      <c r="W114" s="13"/>
      <c r="X114" s="13"/>
      <c r="Y114" s="22"/>
      <c r="Z114" s="22"/>
      <c r="AA114" s="23"/>
      <c r="AB114" s="19"/>
      <c r="AC114" s="10"/>
      <c r="AD114" s="15"/>
      <c r="AE114" s="15"/>
      <c r="AF114" s="15"/>
      <c r="AG114" s="121"/>
    </row>
    <row r="115" spans="1:33" ht="14.25">
      <c r="A115" s="153"/>
      <c r="B115" s="20"/>
      <c r="C115" s="24"/>
      <c r="D115" s="25"/>
      <c r="E115" s="152"/>
      <c r="F115" s="152"/>
      <c r="G115" s="152"/>
      <c r="H115" s="153"/>
      <c r="I115" s="153"/>
      <c r="J115" s="153"/>
      <c r="K115" s="119"/>
      <c r="L115" s="153"/>
      <c r="M115" s="153"/>
      <c r="N115" s="153"/>
      <c r="O115" s="153"/>
      <c r="Q115" s="16"/>
      <c r="R115" s="10"/>
      <c r="S115" s="10"/>
      <c r="T115" s="11"/>
      <c r="U115" s="12"/>
      <c r="V115" s="13"/>
      <c r="W115" s="13"/>
      <c r="X115" s="13"/>
      <c r="Y115" s="23"/>
      <c r="Z115" s="23"/>
      <c r="AA115" s="23"/>
      <c r="AB115" s="19"/>
      <c r="AC115" s="10"/>
      <c r="AD115" s="15"/>
      <c r="AE115" s="15"/>
      <c r="AF115" s="15"/>
      <c r="AG115" s="121"/>
    </row>
    <row r="116" spans="1:33" ht="14.25">
      <c r="A116" s="153"/>
      <c r="B116" s="20"/>
      <c r="C116" s="24"/>
      <c r="D116" s="25"/>
      <c r="E116" s="152"/>
      <c r="F116" s="152"/>
      <c r="G116" s="152"/>
      <c r="H116" s="153"/>
      <c r="I116" s="153"/>
      <c r="J116" s="153"/>
      <c r="K116" s="119"/>
      <c r="L116" s="153"/>
      <c r="M116" s="153"/>
      <c r="N116" s="153"/>
      <c r="O116" s="153"/>
      <c r="Q116" s="16"/>
      <c r="R116" s="10"/>
      <c r="S116" s="10"/>
      <c r="T116" s="11"/>
      <c r="U116" s="12"/>
      <c r="V116" s="13"/>
      <c r="W116" s="13"/>
      <c r="X116" s="13"/>
      <c r="Y116" s="23"/>
      <c r="Z116" s="22"/>
      <c r="AA116" s="23"/>
      <c r="AB116" s="19"/>
      <c r="AC116" s="15"/>
      <c r="AD116" s="15"/>
      <c r="AE116" s="15"/>
      <c r="AF116" s="15"/>
      <c r="AG116" s="121"/>
    </row>
    <row r="117" spans="1:33" ht="14.25">
      <c r="A117" s="153"/>
      <c r="B117" s="20"/>
      <c r="C117" s="24"/>
      <c r="D117" s="25"/>
      <c r="E117" s="152"/>
      <c r="F117" s="152"/>
      <c r="G117" s="152"/>
      <c r="H117" s="153"/>
      <c r="I117" s="153"/>
      <c r="J117" s="153"/>
      <c r="K117" s="119"/>
      <c r="L117" s="153"/>
      <c r="M117" s="153"/>
      <c r="N117" s="153"/>
      <c r="O117" s="153"/>
      <c r="Q117" s="16"/>
      <c r="R117" s="10"/>
      <c r="S117" s="10"/>
      <c r="T117" s="11"/>
      <c r="U117" s="12"/>
      <c r="V117" s="13"/>
      <c r="W117" s="13"/>
      <c r="X117" s="13"/>
      <c r="Y117" s="23"/>
      <c r="Z117" s="23"/>
      <c r="AA117" s="23"/>
      <c r="AB117" s="19"/>
      <c r="AC117" s="10"/>
      <c r="AD117" s="15"/>
      <c r="AE117" s="15"/>
      <c r="AF117" s="15"/>
      <c r="AG117" s="121"/>
    </row>
    <row r="118" spans="1:33" ht="14.25">
      <c r="A118" s="153"/>
      <c r="B118" s="20"/>
      <c r="C118" s="24"/>
      <c r="D118" s="25"/>
      <c r="E118" s="152"/>
      <c r="F118" s="152"/>
      <c r="G118" s="152"/>
      <c r="H118" s="153"/>
      <c r="I118" s="153"/>
      <c r="J118" s="153"/>
      <c r="K118" s="119"/>
      <c r="L118" s="153"/>
      <c r="M118" s="153"/>
      <c r="N118" s="153"/>
      <c r="O118" s="153"/>
      <c r="Q118" s="20"/>
      <c r="R118" s="10"/>
      <c r="S118" s="10"/>
      <c r="T118" s="11"/>
      <c r="U118" s="12"/>
      <c r="V118" s="13"/>
      <c r="W118" s="13"/>
      <c r="X118" s="13"/>
      <c r="Y118" s="23"/>
      <c r="Z118" s="23"/>
      <c r="AA118" s="23"/>
      <c r="AB118" s="19"/>
      <c r="AC118" s="15"/>
      <c r="AD118" s="15"/>
      <c r="AE118" s="15"/>
      <c r="AF118" s="15"/>
      <c r="AG118" s="121"/>
    </row>
    <row r="119" spans="1:17" ht="14.25">
      <c r="A119" s="153"/>
      <c r="B119" s="20"/>
      <c r="C119" s="24"/>
      <c r="D119" s="25"/>
      <c r="E119" s="152"/>
      <c r="F119" s="152"/>
      <c r="G119" s="152"/>
      <c r="H119" s="153"/>
      <c r="I119" s="153"/>
      <c r="J119" s="153"/>
      <c r="K119" s="119"/>
      <c r="L119" s="153"/>
      <c r="M119" s="153"/>
      <c r="N119" s="153"/>
      <c r="O119" s="153"/>
      <c r="Q119" s="20"/>
    </row>
    <row r="120" spans="1:17" ht="14.25">
      <c r="A120" s="153"/>
      <c r="B120" s="20"/>
      <c r="C120" s="24"/>
      <c r="D120" s="25"/>
      <c r="E120" s="152"/>
      <c r="F120" s="152"/>
      <c r="G120" s="152"/>
      <c r="H120" s="153"/>
      <c r="I120" s="153"/>
      <c r="J120" s="153"/>
      <c r="K120" s="119"/>
      <c r="L120" s="153"/>
      <c r="M120" s="153"/>
      <c r="N120" s="153"/>
      <c r="O120" s="153"/>
      <c r="Q120" s="20"/>
    </row>
    <row r="121" spans="1:17" ht="14.25">
      <c r="A121" s="153"/>
      <c r="B121" s="20"/>
      <c r="C121" s="24"/>
      <c r="D121" s="25"/>
      <c r="E121" s="152"/>
      <c r="F121" s="152"/>
      <c r="G121" s="152"/>
      <c r="H121" s="153"/>
      <c r="I121" s="153"/>
      <c r="J121" s="153"/>
      <c r="K121" s="119"/>
      <c r="L121" s="153"/>
      <c r="M121" s="153"/>
      <c r="N121" s="153"/>
      <c r="O121" s="153"/>
      <c r="Q121" s="20"/>
    </row>
    <row r="122" spans="1:17" ht="14.25">
      <c r="A122" s="153"/>
      <c r="B122" s="20"/>
      <c r="C122" s="24"/>
      <c r="D122" s="25"/>
      <c r="E122" s="152"/>
      <c r="F122" s="152"/>
      <c r="G122" s="152"/>
      <c r="H122" s="153"/>
      <c r="I122" s="153"/>
      <c r="J122" s="153"/>
      <c r="K122" s="119"/>
      <c r="L122" s="153"/>
      <c r="M122" s="153"/>
      <c r="N122" s="153"/>
      <c r="O122" s="153"/>
      <c r="Q122" s="20"/>
    </row>
    <row r="123" spans="1:17" ht="14.25">
      <c r="A123" s="153"/>
      <c r="B123" s="20"/>
      <c r="C123" s="24"/>
      <c r="D123" s="25"/>
      <c r="E123" s="152"/>
      <c r="F123" s="152"/>
      <c r="G123" s="152"/>
      <c r="H123" s="153"/>
      <c r="I123" s="153"/>
      <c r="J123" s="153"/>
      <c r="K123" s="119"/>
      <c r="L123" s="153"/>
      <c r="M123" s="153"/>
      <c r="N123" s="153"/>
      <c r="O123" s="153"/>
      <c r="Q123" s="20"/>
    </row>
    <row r="124" spans="1:17" ht="14.25">
      <c r="A124" s="153"/>
      <c r="B124" s="20"/>
      <c r="C124" s="24"/>
      <c r="D124" s="25"/>
      <c r="E124" s="152"/>
      <c r="F124" s="152"/>
      <c r="G124" s="152"/>
      <c r="H124" s="153"/>
      <c r="I124" s="153"/>
      <c r="J124" s="153"/>
      <c r="K124" s="119"/>
      <c r="L124" s="153"/>
      <c r="M124" s="153"/>
      <c r="N124" s="153"/>
      <c r="O124" s="153"/>
      <c r="Q124" s="20"/>
    </row>
    <row r="125" spans="1:17" ht="14.25">
      <c r="A125" s="153"/>
      <c r="B125" s="20"/>
      <c r="C125" s="24"/>
      <c r="D125" s="25"/>
      <c r="E125" s="152"/>
      <c r="F125" s="152"/>
      <c r="G125" s="152"/>
      <c r="H125" s="153"/>
      <c r="I125" s="153"/>
      <c r="J125" s="153"/>
      <c r="K125" s="119"/>
      <c r="L125" s="153"/>
      <c r="M125" s="153"/>
      <c r="N125" s="153"/>
      <c r="O125" s="153"/>
      <c r="Q125" s="20"/>
    </row>
    <row r="126" spans="1:17" ht="14.25">
      <c r="A126" s="153"/>
      <c r="B126" s="20"/>
      <c r="C126" s="24"/>
      <c r="D126" s="25"/>
      <c r="E126" s="152"/>
      <c r="F126" s="152"/>
      <c r="G126" s="152"/>
      <c r="H126" s="153"/>
      <c r="I126" s="153"/>
      <c r="J126" s="153"/>
      <c r="K126" s="119"/>
      <c r="L126" s="153"/>
      <c r="M126" s="153"/>
      <c r="N126" s="153"/>
      <c r="O126" s="153"/>
      <c r="Q126" s="20"/>
    </row>
    <row r="127" spans="1:17" ht="14.25">
      <c r="A127" s="153"/>
      <c r="B127" s="20"/>
      <c r="C127" s="24"/>
      <c r="D127" s="25"/>
      <c r="E127" s="152"/>
      <c r="F127" s="152"/>
      <c r="G127" s="152"/>
      <c r="H127" s="153"/>
      <c r="I127" s="153"/>
      <c r="J127" s="153"/>
      <c r="K127" s="119"/>
      <c r="L127" s="153"/>
      <c r="M127" s="153"/>
      <c r="N127" s="153"/>
      <c r="O127" s="153"/>
      <c r="Q127" s="20"/>
    </row>
    <row r="128" spans="3:17" ht="14.25">
      <c r="C128" s="24"/>
      <c r="D128" s="25"/>
      <c r="Q128" s="20"/>
    </row>
    <row r="129" spans="3:17" ht="14.25">
      <c r="C129" s="24"/>
      <c r="D129" s="25"/>
      <c r="Q129" s="20"/>
    </row>
    <row r="130" spans="3:17" ht="14.25">
      <c r="C130" s="24"/>
      <c r="D130" s="25"/>
      <c r="Q130" s="20"/>
    </row>
    <row r="131" spans="3:17" ht="14.25">
      <c r="C131" s="24"/>
      <c r="D131" s="25"/>
      <c r="Q131" s="20"/>
    </row>
    <row r="132" spans="3:4" ht="14.25">
      <c r="C132" s="24"/>
      <c r="D132" s="25"/>
    </row>
    <row r="133" spans="3:4" ht="14.25">
      <c r="C133" s="24"/>
      <c r="D133" s="25"/>
    </row>
    <row r="134" spans="3:4" ht="14.25">
      <c r="C134" s="24"/>
      <c r="D134" s="25"/>
    </row>
    <row r="135" spans="3:4" ht="14.25">
      <c r="C135" s="24"/>
      <c r="D135" s="25"/>
    </row>
    <row r="136" spans="3:4" ht="14.25">
      <c r="C136" s="24"/>
      <c r="D136" s="25"/>
    </row>
    <row r="137" spans="3:4" ht="14.25">
      <c r="C137" s="24"/>
      <c r="D137" s="25"/>
    </row>
    <row r="138" spans="3:4" ht="14.25">
      <c r="C138" s="24"/>
      <c r="D138" s="25"/>
    </row>
    <row r="139" spans="3:4" ht="14.25">
      <c r="C139" s="24"/>
      <c r="D139" s="25"/>
    </row>
    <row r="140" spans="3:4" ht="14.25">
      <c r="C140" s="24"/>
      <c r="D140" s="25"/>
    </row>
    <row r="141" spans="3:4" ht="14.25">
      <c r="C141" s="24"/>
      <c r="D141" s="25"/>
    </row>
    <row r="142" spans="3:4" ht="14.25">
      <c r="C142" s="24"/>
      <c r="D142" s="25"/>
    </row>
    <row r="143" spans="3:4" ht="14.25">
      <c r="C143" s="24"/>
      <c r="D143" s="25"/>
    </row>
    <row r="144" spans="3:4" ht="14.25">
      <c r="C144" s="24"/>
      <c r="D144" s="25"/>
    </row>
    <row r="145" spans="3:4" ht="14.25">
      <c r="C145" s="24"/>
      <c r="D145" s="25"/>
    </row>
    <row r="146" spans="3:4" ht="14.25">
      <c r="C146" s="24"/>
      <c r="D146" s="25"/>
    </row>
    <row r="147" spans="3:4" ht="14.25">
      <c r="C147" s="24"/>
      <c r="D147" s="25"/>
    </row>
    <row r="148" spans="3:4" ht="14.25">
      <c r="C148" s="24"/>
      <c r="D148" s="25"/>
    </row>
    <row r="149" spans="3:4" ht="14.25">
      <c r="C149" s="24"/>
      <c r="D149" s="25"/>
    </row>
    <row r="150" spans="3:4" ht="14.25">
      <c r="C150" s="24"/>
      <c r="D150" s="25"/>
    </row>
    <row r="151" spans="3:4" ht="14.25">
      <c r="C151" s="24"/>
      <c r="D151" s="25"/>
    </row>
    <row r="152" spans="3:4" ht="14.25">
      <c r="C152" s="24"/>
      <c r="D152" s="25"/>
    </row>
    <row r="153" spans="3:4" ht="14.25">
      <c r="C153" s="24"/>
      <c r="D153" s="25"/>
    </row>
    <row r="154" spans="3:4" ht="14.25">
      <c r="C154" s="24"/>
      <c r="D154" s="25"/>
    </row>
    <row r="155" spans="3:4" ht="14.25">
      <c r="C155" s="24"/>
      <c r="D155" s="25"/>
    </row>
    <row r="156" spans="3:4" ht="14.25">
      <c r="C156" s="24"/>
      <c r="D156" s="25"/>
    </row>
    <row r="157" spans="3:4" ht="14.25">
      <c r="C157" s="24"/>
      <c r="D157" s="25"/>
    </row>
    <row r="158" spans="3:4" ht="14.25">
      <c r="C158" s="24"/>
      <c r="D158" s="25"/>
    </row>
    <row r="159" spans="3:4" ht="14.25">
      <c r="C159" s="24"/>
      <c r="D159" s="25"/>
    </row>
    <row r="160" spans="3:4" ht="14.25">
      <c r="C160" s="24"/>
      <c r="D160" s="25"/>
    </row>
    <row r="161" spans="3:4" ht="14.25">
      <c r="C161" s="24"/>
      <c r="D161" s="25"/>
    </row>
    <row r="162" spans="3:4" ht="14.25">
      <c r="C162" s="24"/>
      <c r="D162" s="25"/>
    </row>
    <row r="163" spans="3:4" ht="14.25">
      <c r="C163" s="24"/>
      <c r="D163" s="25"/>
    </row>
    <row r="164" spans="3:4" ht="14.25">
      <c r="C164" s="24"/>
      <c r="D164" s="25"/>
    </row>
    <row r="165" spans="3:4" ht="14.25">
      <c r="C165" s="24"/>
      <c r="D165" s="25"/>
    </row>
    <row r="166" spans="3:4" ht="14.25">
      <c r="C166" s="24"/>
      <c r="D166" s="25"/>
    </row>
    <row r="167" spans="3:4" ht="14.25">
      <c r="C167" s="24"/>
      <c r="D167" s="25"/>
    </row>
    <row r="168" spans="3:4" ht="14.25">
      <c r="C168" s="24"/>
      <c r="D168" s="25"/>
    </row>
    <row r="169" spans="3:4" ht="14.25">
      <c r="C169" s="24"/>
      <c r="D169" s="25"/>
    </row>
    <row r="170" spans="3:4" ht="14.25">
      <c r="C170" s="24"/>
      <c r="D170" s="25"/>
    </row>
    <row r="171" spans="3:4" ht="14.25">
      <c r="C171" s="24"/>
      <c r="D171" s="25"/>
    </row>
    <row r="172" spans="3:4" ht="14.25">
      <c r="C172" s="24"/>
      <c r="D172" s="25"/>
    </row>
    <row r="173" spans="3:4" ht="14.25">
      <c r="C173" s="24"/>
      <c r="D173" s="25"/>
    </row>
    <row r="174" spans="3:4" ht="14.25">
      <c r="C174" s="24"/>
      <c r="D174" s="25"/>
    </row>
    <row r="175" spans="3:4" ht="14.25">
      <c r="C175" s="24"/>
      <c r="D175" s="25"/>
    </row>
    <row r="176" spans="3:4" ht="14.25">
      <c r="C176" s="24"/>
      <c r="D176" s="25"/>
    </row>
    <row r="177" spans="3:4" ht="14.25">
      <c r="C177" s="24"/>
      <c r="D177" s="25"/>
    </row>
    <row r="178" spans="3:4" ht="14.25">
      <c r="C178" s="24"/>
      <c r="D178" s="25"/>
    </row>
    <row r="179" spans="3:4" ht="14.25">
      <c r="C179" s="24"/>
      <c r="D179" s="25"/>
    </row>
    <row r="180" spans="3:4" ht="14.25">
      <c r="C180" s="24"/>
      <c r="D180" s="25"/>
    </row>
    <row r="181" spans="3:4" ht="14.25">
      <c r="C181" s="24"/>
      <c r="D181" s="25"/>
    </row>
    <row r="182" spans="3:4" ht="14.25">
      <c r="C182" s="24"/>
      <c r="D182" s="25"/>
    </row>
    <row r="183" spans="3:4" ht="14.25">
      <c r="C183" s="24"/>
      <c r="D183" s="25"/>
    </row>
    <row r="184" spans="3:4" ht="14.25">
      <c r="C184" s="24"/>
      <c r="D184" s="25"/>
    </row>
    <row r="185" spans="3:4" ht="14.25">
      <c r="C185" s="24"/>
      <c r="D185" s="25"/>
    </row>
    <row r="186" spans="3:4" ht="14.25">
      <c r="C186" s="24"/>
      <c r="D186" s="25"/>
    </row>
    <row r="187" spans="3:4" ht="14.25">
      <c r="C187" s="24"/>
      <c r="D187" s="25"/>
    </row>
    <row r="188" spans="3:4" ht="14.25">
      <c r="C188" s="24"/>
      <c r="D188" s="25"/>
    </row>
    <row r="189" spans="3:4" ht="14.25">
      <c r="C189" s="24"/>
      <c r="D189" s="25"/>
    </row>
    <row r="190" spans="3:4" ht="14.25">
      <c r="C190" s="24"/>
      <c r="D190" s="25"/>
    </row>
    <row r="191" spans="3:4" ht="14.25">
      <c r="C191" s="24"/>
      <c r="D191" s="25"/>
    </row>
    <row r="192" spans="3:4" ht="14.25">
      <c r="C192" s="24"/>
      <c r="D192" s="25"/>
    </row>
    <row r="193" spans="3:4" ht="14.25">
      <c r="C193" s="24"/>
      <c r="D193" s="25"/>
    </row>
    <row r="194" spans="3:4" ht="14.25">
      <c r="C194" s="24"/>
      <c r="D194" s="25"/>
    </row>
    <row r="195" spans="3:4" ht="14.25">
      <c r="C195" s="24"/>
      <c r="D195" s="25"/>
    </row>
    <row r="196" spans="3:4" ht="14.25">
      <c r="C196" s="24"/>
      <c r="D196" s="25"/>
    </row>
    <row r="197" spans="3:4" ht="14.25">
      <c r="C197" s="24"/>
      <c r="D197" s="25"/>
    </row>
    <row r="198" spans="3:4" ht="14.25">
      <c r="C198" s="24"/>
      <c r="D198" s="25"/>
    </row>
    <row r="199" spans="3:4" ht="14.25">
      <c r="C199" s="24"/>
      <c r="D199" s="25"/>
    </row>
    <row r="200" spans="3:4" ht="14.25">
      <c r="C200" s="24"/>
      <c r="D200" s="25"/>
    </row>
    <row r="201" spans="3:4" ht="14.25">
      <c r="C201" s="24"/>
      <c r="D201" s="25"/>
    </row>
    <row r="202" spans="3:4" ht="14.25">
      <c r="C202" s="24"/>
      <c r="D202" s="25"/>
    </row>
    <row r="203" spans="3:4" ht="14.25">
      <c r="C203" s="24"/>
      <c r="D203" s="25"/>
    </row>
    <row r="204" spans="3:4" ht="14.25">
      <c r="C204" s="24"/>
      <c r="D204" s="25"/>
    </row>
    <row r="205" spans="3:4" ht="14.25">
      <c r="C205" s="24"/>
      <c r="D205" s="25"/>
    </row>
    <row r="206" spans="3:4" ht="14.25">
      <c r="C206" s="24"/>
      <c r="D206" s="25"/>
    </row>
    <row r="207" spans="3:4" ht="14.25">
      <c r="C207" s="24"/>
      <c r="D207" s="25"/>
    </row>
    <row r="208" spans="3:4" ht="14.25">
      <c r="C208" s="24"/>
      <c r="D208" s="25"/>
    </row>
    <row r="209" spans="3:4" ht="14.25">
      <c r="C209" s="24"/>
      <c r="D209" s="25"/>
    </row>
    <row r="210" spans="3:4" ht="14.25">
      <c r="C210" s="24"/>
      <c r="D210" s="25"/>
    </row>
    <row r="211" spans="3:4" ht="14.25">
      <c r="C211" s="24"/>
      <c r="D211" s="25"/>
    </row>
    <row r="212" spans="3:4" ht="14.25">
      <c r="C212" s="24"/>
      <c r="D212" s="25"/>
    </row>
    <row r="213" spans="3:4" ht="14.25">
      <c r="C213" s="24"/>
      <c r="D213" s="25"/>
    </row>
    <row r="214" spans="3:4" ht="14.25">
      <c r="C214" s="24"/>
      <c r="D214" s="25"/>
    </row>
    <row r="215" spans="3:4" ht="14.25">
      <c r="C215" s="24"/>
      <c r="D215" s="25"/>
    </row>
    <row r="216" spans="3:4" ht="14.25">
      <c r="C216" s="24"/>
      <c r="D216" s="25"/>
    </row>
    <row r="217" spans="3:4" ht="14.25">
      <c r="C217" s="24"/>
      <c r="D217" s="25"/>
    </row>
    <row r="218" spans="3:4" ht="14.25">
      <c r="C218" s="24"/>
      <c r="D218" s="25"/>
    </row>
    <row r="219" spans="3:4" ht="14.25">
      <c r="C219" s="24"/>
      <c r="D219" s="25"/>
    </row>
    <row r="220" spans="3:4" ht="14.25">
      <c r="C220" s="24"/>
      <c r="D220" s="25"/>
    </row>
    <row r="221" spans="3:4" ht="14.25">
      <c r="C221" s="24"/>
      <c r="D221" s="25"/>
    </row>
    <row r="222" spans="3:4" ht="14.25">
      <c r="C222" s="24"/>
      <c r="D222" s="25"/>
    </row>
    <row r="223" spans="3:4" ht="14.25">
      <c r="C223" s="24"/>
      <c r="D223" s="25"/>
    </row>
    <row r="224" spans="3:4" ht="14.25">
      <c r="C224" s="24"/>
      <c r="D224" s="25"/>
    </row>
    <row r="225" spans="3:4" ht="14.25">
      <c r="C225" s="24"/>
      <c r="D225" s="25"/>
    </row>
    <row r="226" spans="3:4" ht="14.25">
      <c r="C226" s="24"/>
      <c r="D226" s="25"/>
    </row>
    <row r="227" spans="3:4" ht="14.25">
      <c r="C227" s="24"/>
      <c r="D227" s="25"/>
    </row>
    <row r="228" spans="3:4" ht="14.25">
      <c r="C228" s="24"/>
      <c r="D228" s="25"/>
    </row>
    <row r="229" spans="3:4" ht="14.25">
      <c r="C229" s="24"/>
      <c r="D229" s="25"/>
    </row>
    <row r="230" spans="3:4" ht="14.25">
      <c r="C230" s="24"/>
      <c r="D230" s="25"/>
    </row>
    <row r="231" spans="3:4" ht="14.25">
      <c r="C231" s="24"/>
      <c r="D231" s="25"/>
    </row>
    <row r="232" spans="3:4" ht="14.25">
      <c r="C232" s="24"/>
      <c r="D232" s="25"/>
    </row>
    <row r="233" spans="3:4" ht="14.25">
      <c r="C233" s="24"/>
      <c r="D233" s="25"/>
    </row>
    <row r="234" spans="3:4" ht="14.25">
      <c r="C234" s="24"/>
      <c r="D234" s="25"/>
    </row>
    <row r="235" spans="3:4" ht="14.25">
      <c r="C235" s="24"/>
      <c r="D235" s="25"/>
    </row>
    <row r="236" spans="3:4" ht="14.25">
      <c r="C236" s="24"/>
      <c r="D236" s="25"/>
    </row>
    <row r="237" spans="3:4" ht="14.25">
      <c r="C237" s="24"/>
      <c r="D237" s="25"/>
    </row>
    <row r="238" spans="3:4" ht="14.25">
      <c r="C238" s="24"/>
      <c r="D238" s="25"/>
    </row>
    <row r="239" spans="3:4" ht="14.25">
      <c r="C239" s="24"/>
      <c r="D239" s="25"/>
    </row>
    <row r="240" spans="3:4" ht="14.25">
      <c r="C240" s="24"/>
      <c r="D240" s="25"/>
    </row>
    <row r="241" spans="3:4" ht="14.25">
      <c r="C241" s="24"/>
      <c r="D241" s="25"/>
    </row>
    <row r="242" spans="3:4" ht="14.25">
      <c r="C242" s="24"/>
      <c r="D242" s="25"/>
    </row>
    <row r="243" spans="3:4" ht="14.25">
      <c r="C243" s="24"/>
      <c r="D243" s="25"/>
    </row>
    <row r="244" spans="3:4" ht="14.25">
      <c r="C244" s="24"/>
      <c r="D244" s="25"/>
    </row>
    <row r="245" spans="3:4" ht="14.25">
      <c r="C245" s="24"/>
      <c r="D245" s="25"/>
    </row>
    <row r="246" spans="3:4" ht="14.25">
      <c r="C246" s="24"/>
      <c r="D246" s="25"/>
    </row>
    <row r="247" spans="3:4" ht="14.25">
      <c r="C247" s="24"/>
      <c r="D247" s="25"/>
    </row>
    <row r="248" spans="3:4" ht="14.25">
      <c r="C248" s="24"/>
      <c r="D248" s="25"/>
    </row>
    <row r="249" spans="3:4" ht="14.25">
      <c r="C249" s="24"/>
      <c r="D249" s="25"/>
    </row>
    <row r="250" spans="3:4" ht="14.25">
      <c r="C250" s="24"/>
      <c r="D250" s="25"/>
    </row>
    <row r="251" spans="3:4" ht="14.25">
      <c r="C251" s="24"/>
      <c r="D251" s="25"/>
    </row>
    <row r="252" spans="3:4" ht="14.25">
      <c r="C252" s="24"/>
      <c r="D252" s="25"/>
    </row>
    <row r="253" spans="3:4" ht="14.25">
      <c r="C253" s="24"/>
      <c r="D253" s="25"/>
    </row>
    <row r="254" spans="3:4" ht="14.25">
      <c r="C254" s="24"/>
      <c r="D254" s="25"/>
    </row>
    <row r="255" spans="3:4" ht="14.25">
      <c r="C255" s="24"/>
      <c r="D255" s="25"/>
    </row>
    <row r="256" spans="3:4" ht="14.25">
      <c r="C256" s="24"/>
      <c r="D256" s="25"/>
    </row>
    <row r="257" spans="3:4" ht="14.25">
      <c r="C257" s="24"/>
      <c r="D257" s="25"/>
    </row>
    <row r="258" spans="3:4" ht="14.25">
      <c r="C258" s="24"/>
      <c r="D258" s="25"/>
    </row>
    <row r="259" spans="3:4" ht="14.25">
      <c r="C259" s="24"/>
      <c r="D259" s="25"/>
    </row>
    <row r="260" spans="3:4" ht="14.25">
      <c r="C260" s="24"/>
      <c r="D260" s="25"/>
    </row>
    <row r="261" spans="3:4" ht="14.25">
      <c r="C261" s="24"/>
      <c r="D261" s="25"/>
    </row>
    <row r="262" spans="3:4" ht="14.25">
      <c r="C262" s="24"/>
      <c r="D262" s="25"/>
    </row>
    <row r="263" spans="3:4" ht="14.25">
      <c r="C263" s="24"/>
      <c r="D263" s="25"/>
    </row>
    <row r="264" spans="3:4" ht="14.25">
      <c r="C264" s="24"/>
      <c r="D264" s="25"/>
    </row>
    <row r="265" spans="3:4" ht="14.25">
      <c r="C265" s="24"/>
      <c r="D265" s="25"/>
    </row>
    <row r="266" spans="3:4" ht="14.25">
      <c r="C266" s="24"/>
      <c r="D266" s="25"/>
    </row>
    <row r="267" spans="3:4" ht="14.25">
      <c r="C267" s="24"/>
      <c r="D267" s="25"/>
    </row>
    <row r="268" spans="3:4" ht="14.25">
      <c r="C268" s="24"/>
      <c r="D268" s="25"/>
    </row>
    <row r="269" spans="3:4" ht="14.25">
      <c r="C269" s="24"/>
      <c r="D269" s="25"/>
    </row>
    <row r="270" spans="3:4" ht="14.25">
      <c r="C270" s="24"/>
      <c r="D270" s="25"/>
    </row>
    <row r="271" spans="3:4" ht="14.25">
      <c r="C271" s="24"/>
      <c r="D271" s="25"/>
    </row>
    <row r="272" spans="3:4" ht="14.25">
      <c r="C272" s="24"/>
      <c r="D272" s="25"/>
    </row>
    <row r="273" spans="3:4" ht="14.25">
      <c r="C273" s="24"/>
      <c r="D273" s="25"/>
    </row>
    <row r="274" spans="3:4" ht="14.25">
      <c r="C274" s="24"/>
      <c r="D274" s="25"/>
    </row>
    <row r="275" spans="3:4" ht="14.25">
      <c r="C275" s="24"/>
      <c r="D275" s="25"/>
    </row>
    <row r="276" spans="3:4" ht="14.25">
      <c r="C276" s="24"/>
      <c r="D276" s="25"/>
    </row>
    <row r="277" spans="3:4" ht="14.25">
      <c r="C277" s="24"/>
      <c r="D277" s="25"/>
    </row>
    <row r="278" spans="3:4" ht="14.25">
      <c r="C278" s="24"/>
      <c r="D278" s="25"/>
    </row>
    <row r="279" spans="3:4" ht="14.25">
      <c r="C279" s="24"/>
      <c r="D279" s="25"/>
    </row>
    <row r="280" spans="3:4" ht="14.25">
      <c r="C280" s="24"/>
      <c r="D280" s="25"/>
    </row>
    <row r="281" spans="3:4" ht="14.25">
      <c r="C281" s="24"/>
      <c r="D281" s="25"/>
    </row>
    <row r="282" spans="3:4" ht="14.25">
      <c r="C282" s="24"/>
      <c r="D282" s="25"/>
    </row>
    <row r="283" spans="3:4" ht="14.25">
      <c r="C283" s="24"/>
      <c r="D283" s="25"/>
    </row>
    <row r="284" spans="3:4" ht="14.25">
      <c r="C284" s="24"/>
      <c r="D284" s="25"/>
    </row>
    <row r="285" spans="3:4" ht="14.25">
      <c r="C285" s="24"/>
      <c r="D285" s="25"/>
    </row>
    <row r="286" spans="3:4" ht="14.25">
      <c r="C286" s="24"/>
      <c r="D286" s="25"/>
    </row>
    <row r="287" spans="3:4" ht="14.25">
      <c r="C287" s="24"/>
      <c r="D287" s="25"/>
    </row>
    <row r="288" spans="3:4" ht="14.25">
      <c r="C288" s="24"/>
      <c r="D288" s="25"/>
    </row>
    <row r="289" spans="3:4" ht="14.25">
      <c r="C289" s="24"/>
      <c r="D289" s="25"/>
    </row>
    <row r="290" spans="3:4" ht="14.25">
      <c r="C290" s="24"/>
      <c r="D290" s="25"/>
    </row>
    <row r="291" spans="3:4" ht="14.25">
      <c r="C291" s="24"/>
      <c r="D291" s="25"/>
    </row>
    <row r="292" spans="3:4" ht="14.25">
      <c r="C292" s="24"/>
      <c r="D292" s="25"/>
    </row>
    <row r="293" spans="3:4" ht="14.25">
      <c r="C293" s="24"/>
      <c r="D293" s="25"/>
    </row>
    <row r="294" spans="3:4" ht="14.25">
      <c r="C294" s="24"/>
      <c r="D294" s="25"/>
    </row>
    <row r="295" spans="3:4" ht="14.25">
      <c r="C295" s="24"/>
      <c r="D295" s="25"/>
    </row>
    <row r="296" spans="3:4" ht="14.25">
      <c r="C296" s="24"/>
      <c r="D296" s="25"/>
    </row>
    <row r="297" spans="3:4" ht="14.25">
      <c r="C297" s="24"/>
      <c r="D297" s="25"/>
    </row>
    <row r="298" spans="3:4" ht="14.25">
      <c r="C298" s="24"/>
      <c r="D298" s="25"/>
    </row>
    <row r="299" spans="3:4" ht="14.25">
      <c r="C299" s="24"/>
      <c r="D299" s="25"/>
    </row>
    <row r="300" spans="3:4" ht="14.25">
      <c r="C300" s="24"/>
      <c r="D300" s="25"/>
    </row>
  </sheetData>
  <sheetProtection/>
  <mergeCells count="2">
    <mergeCell ref="C1:D1"/>
    <mergeCell ref="T1:U1"/>
  </mergeCells>
  <printOptions/>
  <pageMargins left="0.7086614173228347" right="0.31496062992125984" top="0.5905511811023623" bottom="0.3937007874015748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P179"/>
  <sheetViews>
    <sheetView zoomScalePageLayoutView="0" workbookViewId="0" topLeftCell="A10">
      <selection activeCell="T29" sqref="T29"/>
    </sheetView>
  </sheetViews>
  <sheetFormatPr defaultColWidth="9.140625" defaultRowHeight="15" customHeight="1"/>
  <cols>
    <col min="1" max="1" width="3.7109375" style="158" customWidth="1"/>
    <col min="2" max="2" width="3.421875" style="0" hidden="1" customWidth="1"/>
    <col min="3" max="3" width="18.7109375" style="0" customWidth="1"/>
    <col min="4" max="4" width="15.7109375" style="0" customWidth="1"/>
    <col min="5" max="5" width="5.7109375" style="129" customWidth="1"/>
    <col min="6" max="7" width="3.7109375" style="129" customWidth="1"/>
    <col min="8" max="10" width="3.28125" style="129" customWidth="1"/>
    <col min="11" max="11" width="4.7109375" style="111" customWidth="1"/>
    <col min="12" max="12" width="5.7109375" style="129" customWidth="1"/>
    <col min="13" max="15" width="3.28125" style="129" customWidth="1"/>
    <col min="16" max="16" width="4.7109375" style="158" customWidth="1"/>
    <col min="17" max="17" width="2.8515625" style="113" customWidth="1"/>
  </cols>
  <sheetData>
    <row r="1" spans="1:16" ht="15" customHeight="1">
      <c r="A1" s="162"/>
      <c r="B1" s="4"/>
      <c r="C1" s="197" t="s">
        <v>30</v>
      </c>
      <c r="D1" s="198"/>
      <c r="E1" s="130"/>
      <c r="F1" s="130"/>
      <c r="G1" s="130"/>
      <c r="H1" s="130"/>
      <c r="I1" s="130"/>
      <c r="J1" s="130"/>
      <c r="K1" s="6"/>
      <c r="L1" s="130"/>
      <c r="M1" s="130"/>
      <c r="N1" s="130"/>
      <c r="O1" s="130"/>
      <c r="P1" s="159"/>
    </row>
    <row r="2" spans="1:16" ht="15" customHeight="1">
      <c r="A2" s="163" t="s">
        <v>12</v>
      </c>
      <c r="B2" s="8"/>
      <c r="C2" s="18" t="s">
        <v>22</v>
      </c>
      <c r="D2" s="8" t="s">
        <v>23</v>
      </c>
      <c r="E2" s="8" t="s">
        <v>24</v>
      </c>
      <c r="F2" s="8" t="s">
        <v>25</v>
      </c>
      <c r="G2" s="8" t="s">
        <v>6</v>
      </c>
      <c r="H2" s="8">
        <v>1</v>
      </c>
      <c r="I2" s="8">
        <v>2</v>
      </c>
      <c r="J2" s="8">
        <v>3</v>
      </c>
      <c r="K2" s="8" t="s">
        <v>7</v>
      </c>
      <c r="L2" s="8" t="s">
        <v>26</v>
      </c>
      <c r="M2" s="8" t="s">
        <v>8</v>
      </c>
      <c r="N2" s="8" t="s">
        <v>9</v>
      </c>
      <c r="O2" s="8" t="s">
        <v>94</v>
      </c>
      <c r="P2" s="8" t="s">
        <v>10</v>
      </c>
    </row>
    <row r="3" spans="1:16" s="122" customFormat="1" ht="15" customHeight="1">
      <c r="A3" s="161">
        <v>1</v>
      </c>
      <c r="C3" s="122" t="s">
        <v>63</v>
      </c>
      <c r="D3" s="122" t="s">
        <v>42</v>
      </c>
      <c r="E3" s="131">
        <v>1098</v>
      </c>
      <c r="F3" s="131" t="s">
        <v>40</v>
      </c>
      <c r="G3" s="131" t="s">
        <v>38</v>
      </c>
      <c r="H3" s="189">
        <v>27</v>
      </c>
      <c r="I3" s="189">
        <v>26</v>
      </c>
      <c r="J3" s="189">
        <v>29</v>
      </c>
      <c r="K3" s="161">
        <v>82</v>
      </c>
      <c r="L3" s="147">
        <v>27.333333333333332</v>
      </c>
      <c r="M3" s="131">
        <v>3</v>
      </c>
      <c r="N3" s="131">
        <v>0</v>
      </c>
      <c r="O3" s="131">
        <v>3</v>
      </c>
      <c r="P3" s="160">
        <v>68</v>
      </c>
    </row>
    <row r="4" spans="1:16" s="122" customFormat="1" ht="15" customHeight="1">
      <c r="A4" s="161">
        <v>2</v>
      </c>
      <c r="C4" s="122" t="s">
        <v>81</v>
      </c>
      <c r="D4" s="122" t="s">
        <v>58</v>
      </c>
      <c r="E4" s="131">
        <v>2108</v>
      </c>
      <c r="F4" s="131">
        <v>5</v>
      </c>
      <c r="G4" s="131" t="s">
        <v>40</v>
      </c>
      <c r="H4" s="189">
        <v>27</v>
      </c>
      <c r="I4" s="189">
        <v>28</v>
      </c>
      <c r="J4" s="189">
        <v>29</v>
      </c>
      <c r="K4" s="161">
        <v>84</v>
      </c>
      <c r="L4" s="147">
        <v>28</v>
      </c>
      <c r="M4" s="131">
        <v>2</v>
      </c>
      <c r="N4" s="131">
        <v>0</v>
      </c>
      <c r="O4" s="131">
        <v>3</v>
      </c>
      <c r="P4" s="160">
        <v>65</v>
      </c>
    </row>
    <row r="5" spans="1:16" s="122" customFormat="1" ht="15" customHeight="1">
      <c r="A5" s="161">
        <v>3</v>
      </c>
      <c r="C5" s="122" t="s">
        <v>61</v>
      </c>
      <c r="D5" s="122" t="s">
        <v>58</v>
      </c>
      <c r="E5" s="131">
        <v>810</v>
      </c>
      <c r="F5" s="131" t="s">
        <v>40</v>
      </c>
      <c r="G5" s="131" t="s">
        <v>40</v>
      </c>
      <c r="H5" s="190">
        <v>32</v>
      </c>
      <c r="I5" s="189">
        <v>27</v>
      </c>
      <c r="J5" s="189">
        <v>26</v>
      </c>
      <c r="K5" s="161">
        <v>85</v>
      </c>
      <c r="L5" s="147">
        <v>28.333333333333332</v>
      </c>
      <c r="M5" s="131">
        <v>6</v>
      </c>
      <c r="N5" s="131">
        <v>0</v>
      </c>
      <c r="O5" s="131">
        <v>3</v>
      </c>
      <c r="P5" s="160">
        <v>64</v>
      </c>
    </row>
    <row r="6" spans="1:16" s="122" customFormat="1" ht="15" customHeight="1">
      <c r="A6" s="161">
        <v>4</v>
      </c>
      <c r="C6" s="122" t="s">
        <v>74</v>
      </c>
      <c r="D6" s="122" t="s">
        <v>58</v>
      </c>
      <c r="E6" s="131">
        <v>1407</v>
      </c>
      <c r="F6" s="131" t="s">
        <v>40</v>
      </c>
      <c r="G6" s="131" t="s">
        <v>40</v>
      </c>
      <c r="H6" s="189">
        <v>29</v>
      </c>
      <c r="I6" s="189">
        <v>29</v>
      </c>
      <c r="J6" s="189">
        <v>28</v>
      </c>
      <c r="K6" s="161">
        <v>86</v>
      </c>
      <c r="L6" s="147">
        <v>28.666666666666668</v>
      </c>
      <c r="M6" s="131">
        <v>1</v>
      </c>
      <c r="N6" s="131">
        <v>0</v>
      </c>
      <c r="O6" s="131">
        <v>3</v>
      </c>
      <c r="P6" s="160">
        <v>63</v>
      </c>
    </row>
    <row r="7" spans="1:16" s="122" customFormat="1" ht="15" customHeight="1">
      <c r="A7" s="161">
        <v>5</v>
      </c>
      <c r="C7" s="122" t="s">
        <v>91</v>
      </c>
      <c r="D7" s="122" t="s">
        <v>58</v>
      </c>
      <c r="E7" s="131">
        <v>3254</v>
      </c>
      <c r="F7" s="131" t="s">
        <v>40</v>
      </c>
      <c r="G7" s="131" t="s">
        <v>40</v>
      </c>
      <c r="H7" s="190">
        <v>31</v>
      </c>
      <c r="I7" s="189">
        <v>29</v>
      </c>
      <c r="J7" s="189">
        <v>26</v>
      </c>
      <c r="K7" s="161">
        <v>86</v>
      </c>
      <c r="L7" s="147">
        <v>28.666666666666668</v>
      </c>
      <c r="M7" s="131">
        <v>5</v>
      </c>
      <c r="N7" s="131">
        <v>0</v>
      </c>
      <c r="O7" s="131">
        <v>3</v>
      </c>
      <c r="P7" s="160">
        <v>63</v>
      </c>
    </row>
    <row r="8" spans="1:16" s="122" customFormat="1" ht="15" customHeight="1">
      <c r="A8" s="161">
        <v>6</v>
      </c>
      <c r="C8" s="122" t="s">
        <v>56</v>
      </c>
      <c r="D8" s="122" t="s">
        <v>43</v>
      </c>
      <c r="E8" s="131">
        <v>579</v>
      </c>
      <c r="F8" s="131">
        <v>1</v>
      </c>
      <c r="G8" s="131" t="s">
        <v>38</v>
      </c>
      <c r="H8" s="189">
        <v>27</v>
      </c>
      <c r="I8" s="189">
        <v>28</v>
      </c>
      <c r="J8" s="190">
        <v>33</v>
      </c>
      <c r="K8" s="161">
        <v>88</v>
      </c>
      <c r="L8" s="147">
        <v>29.333333333333332</v>
      </c>
      <c r="M8" s="131">
        <v>6</v>
      </c>
      <c r="N8" s="131">
        <v>0</v>
      </c>
      <c r="O8" s="131">
        <v>3</v>
      </c>
      <c r="P8" s="160">
        <v>61</v>
      </c>
    </row>
    <row r="9" spans="1:16" s="122" customFormat="1" ht="15" customHeight="1">
      <c r="A9" s="161">
        <v>7</v>
      </c>
      <c r="C9" s="122" t="s">
        <v>59</v>
      </c>
      <c r="D9" s="122" t="s">
        <v>49</v>
      </c>
      <c r="E9" s="131">
        <v>746</v>
      </c>
      <c r="F9" s="131">
        <v>1</v>
      </c>
      <c r="G9" s="131" t="s">
        <v>38</v>
      </c>
      <c r="H9" s="189">
        <v>29</v>
      </c>
      <c r="I9" s="189">
        <v>29</v>
      </c>
      <c r="J9" s="190">
        <v>31</v>
      </c>
      <c r="K9" s="161">
        <v>89</v>
      </c>
      <c r="L9" s="147">
        <v>29.666666666666668</v>
      </c>
      <c r="M9" s="131">
        <v>2</v>
      </c>
      <c r="N9" s="131">
        <v>0</v>
      </c>
      <c r="O9" s="131">
        <v>3</v>
      </c>
      <c r="P9" s="160">
        <v>60</v>
      </c>
    </row>
    <row r="10" spans="1:16" s="122" customFormat="1" ht="15" customHeight="1">
      <c r="A10" s="161">
        <v>8</v>
      </c>
      <c r="C10" s="122" t="s">
        <v>65</v>
      </c>
      <c r="D10" s="122" t="s">
        <v>42</v>
      </c>
      <c r="E10" s="131">
        <v>1100</v>
      </c>
      <c r="F10" s="131" t="s">
        <v>40</v>
      </c>
      <c r="G10" s="131" t="s">
        <v>38</v>
      </c>
      <c r="H10" s="190">
        <v>31</v>
      </c>
      <c r="I10" s="190">
        <v>32</v>
      </c>
      <c r="J10" s="189">
        <v>28</v>
      </c>
      <c r="K10" s="161">
        <v>91</v>
      </c>
      <c r="L10" s="147">
        <v>30.333333333333332</v>
      </c>
      <c r="M10" s="131">
        <v>4</v>
      </c>
      <c r="N10" s="131">
        <v>0</v>
      </c>
      <c r="O10" s="131">
        <v>3</v>
      </c>
      <c r="P10" s="160">
        <v>58</v>
      </c>
    </row>
    <row r="11" spans="1:16" s="122" customFormat="1" ht="15" customHeight="1">
      <c r="A11" s="161">
        <v>9</v>
      </c>
      <c r="C11" s="122" t="s">
        <v>82</v>
      </c>
      <c r="D11" s="122" t="s">
        <v>49</v>
      </c>
      <c r="E11" s="131">
        <v>2164</v>
      </c>
      <c r="F11" s="131">
        <v>2</v>
      </c>
      <c r="G11" s="131" t="s">
        <v>40</v>
      </c>
      <c r="H11" s="190">
        <v>33</v>
      </c>
      <c r="I11" s="190">
        <v>30</v>
      </c>
      <c r="J11" s="189">
        <v>28</v>
      </c>
      <c r="K11" s="161">
        <v>91</v>
      </c>
      <c r="L11" s="147">
        <v>30.333333333333332</v>
      </c>
      <c r="M11" s="131">
        <v>5</v>
      </c>
      <c r="N11" s="131">
        <v>0</v>
      </c>
      <c r="O11" s="131">
        <v>3</v>
      </c>
      <c r="P11" s="160">
        <v>58</v>
      </c>
    </row>
    <row r="12" spans="1:16" s="122" customFormat="1" ht="15" customHeight="1">
      <c r="A12" s="161">
        <v>10</v>
      </c>
      <c r="C12" s="122" t="s">
        <v>90</v>
      </c>
      <c r="D12" s="122" t="s">
        <v>58</v>
      </c>
      <c r="E12" s="131">
        <v>3072</v>
      </c>
      <c r="F12" s="131">
        <v>1</v>
      </c>
      <c r="G12" s="131" t="s">
        <v>53</v>
      </c>
      <c r="H12" s="190">
        <v>31</v>
      </c>
      <c r="I12" s="190">
        <v>31</v>
      </c>
      <c r="J12" s="190">
        <v>30</v>
      </c>
      <c r="K12" s="161">
        <v>92</v>
      </c>
      <c r="L12" s="147">
        <v>30.666666666666668</v>
      </c>
      <c r="M12" s="131">
        <v>1</v>
      </c>
      <c r="N12" s="131">
        <v>0</v>
      </c>
      <c r="O12" s="131">
        <v>3</v>
      </c>
      <c r="P12" s="160">
        <v>56</v>
      </c>
    </row>
    <row r="13" spans="1:16" s="122" customFormat="1" ht="15" customHeight="1">
      <c r="A13" s="161">
        <v>11</v>
      </c>
      <c r="C13" s="122" t="s">
        <v>67</v>
      </c>
      <c r="D13" s="122" t="s">
        <v>42</v>
      </c>
      <c r="E13" s="131">
        <v>1102</v>
      </c>
      <c r="F13" s="131">
        <v>1</v>
      </c>
      <c r="G13" s="131" t="s">
        <v>40</v>
      </c>
      <c r="H13" s="190">
        <v>33</v>
      </c>
      <c r="I13" s="189">
        <v>29</v>
      </c>
      <c r="J13" s="190">
        <v>31</v>
      </c>
      <c r="K13" s="161">
        <v>93</v>
      </c>
      <c r="L13" s="147">
        <v>31</v>
      </c>
      <c r="M13" s="131">
        <v>4</v>
      </c>
      <c r="N13" s="131">
        <v>0</v>
      </c>
      <c r="O13" s="131">
        <v>3</v>
      </c>
      <c r="P13" s="160">
        <v>55</v>
      </c>
    </row>
    <row r="14" spans="1:16" s="122" customFormat="1" ht="15" customHeight="1">
      <c r="A14" s="161">
        <v>12</v>
      </c>
      <c r="C14" s="122" t="s">
        <v>60</v>
      </c>
      <c r="D14" s="122" t="s">
        <v>44</v>
      </c>
      <c r="E14" s="131">
        <v>809</v>
      </c>
      <c r="F14" s="131">
        <v>2</v>
      </c>
      <c r="G14" s="131" t="s">
        <v>38</v>
      </c>
      <c r="H14" s="190">
        <v>32</v>
      </c>
      <c r="I14" s="190">
        <v>31</v>
      </c>
      <c r="J14" s="190">
        <v>31</v>
      </c>
      <c r="K14" s="161">
        <v>94</v>
      </c>
      <c r="L14" s="147">
        <v>31.333333333333332</v>
      </c>
      <c r="M14" s="131">
        <v>1</v>
      </c>
      <c r="N14" s="131">
        <v>0</v>
      </c>
      <c r="O14" s="131">
        <v>3</v>
      </c>
      <c r="P14" s="160">
        <v>54</v>
      </c>
    </row>
    <row r="15" spans="1:16" s="122" customFormat="1" ht="15" customHeight="1">
      <c r="A15" s="161">
        <v>13</v>
      </c>
      <c r="C15" s="122" t="s">
        <v>57</v>
      </c>
      <c r="D15" s="122" t="s">
        <v>47</v>
      </c>
      <c r="E15" s="131">
        <v>652</v>
      </c>
      <c r="F15" s="131">
        <v>1</v>
      </c>
      <c r="G15" s="131" t="s">
        <v>37</v>
      </c>
      <c r="H15" s="190">
        <v>33</v>
      </c>
      <c r="I15" s="190">
        <v>31</v>
      </c>
      <c r="J15" s="190">
        <v>30</v>
      </c>
      <c r="K15" s="161">
        <v>94</v>
      </c>
      <c r="L15" s="147">
        <v>31.333333333333332</v>
      </c>
      <c r="M15" s="131">
        <v>3</v>
      </c>
      <c r="N15" s="131">
        <v>0</v>
      </c>
      <c r="O15" s="131">
        <v>3</v>
      </c>
      <c r="P15" s="160">
        <v>54</v>
      </c>
    </row>
    <row r="16" spans="1:16" s="122" customFormat="1" ht="15" customHeight="1">
      <c r="A16" s="161">
        <v>14</v>
      </c>
      <c r="C16" s="122" t="s">
        <v>66</v>
      </c>
      <c r="D16" s="122" t="s">
        <v>42</v>
      </c>
      <c r="E16" s="131">
        <v>1101</v>
      </c>
      <c r="F16" s="131">
        <v>1</v>
      </c>
      <c r="G16" s="131" t="s">
        <v>38</v>
      </c>
      <c r="H16" s="189">
        <v>29</v>
      </c>
      <c r="I16" s="189">
        <v>29</v>
      </c>
      <c r="J16" s="191">
        <v>36</v>
      </c>
      <c r="K16" s="161">
        <v>94</v>
      </c>
      <c r="L16" s="147">
        <v>31.333333333333332</v>
      </c>
      <c r="M16" s="131">
        <v>7</v>
      </c>
      <c r="N16" s="131">
        <v>0</v>
      </c>
      <c r="O16" s="131">
        <v>3</v>
      </c>
      <c r="P16" s="160">
        <v>54</v>
      </c>
    </row>
    <row r="17" spans="1:16" s="122" customFormat="1" ht="15" customHeight="1">
      <c r="A17" s="161">
        <v>15</v>
      </c>
      <c r="C17" s="122" t="s">
        <v>80</v>
      </c>
      <c r="D17" s="122" t="s">
        <v>58</v>
      </c>
      <c r="E17" s="131">
        <v>2076</v>
      </c>
      <c r="F17" s="131" t="s">
        <v>40</v>
      </c>
      <c r="G17" s="131" t="s">
        <v>40</v>
      </c>
      <c r="H17" s="189">
        <v>28</v>
      </c>
      <c r="I17" s="190">
        <v>33</v>
      </c>
      <c r="J17" s="190">
        <v>34</v>
      </c>
      <c r="K17" s="161">
        <v>95</v>
      </c>
      <c r="L17" s="147">
        <v>31.666666666666668</v>
      </c>
      <c r="M17" s="131">
        <v>6</v>
      </c>
      <c r="N17" s="131">
        <v>0</v>
      </c>
      <c r="O17" s="131">
        <v>3</v>
      </c>
      <c r="P17" s="160">
        <v>53</v>
      </c>
    </row>
    <row r="18" spans="1:16" s="122" customFormat="1" ht="15" customHeight="1">
      <c r="A18" s="161">
        <v>16</v>
      </c>
      <c r="C18" s="122" t="s">
        <v>86</v>
      </c>
      <c r="D18" s="122" t="s">
        <v>49</v>
      </c>
      <c r="E18" s="131">
        <v>2503</v>
      </c>
      <c r="F18" s="131">
        <v>3</v>
      </c>
      <c r="G18" s="131" t="s">
        <v>40</v>
      </c>
      <c r="H18" s="190">
        <v>32</v>
      </c>
      <c r="I18" s="190">
        <v>34</v>
      </c>
      <c r="J18" s="190">
        <v>30</v>
      </c>
      <c r="K18" s="161">
        <v>96</v>
      </c>
      <c r="L18" s="147">
        <v>32</v>
      </c>
      <c r="M18" s="131">
        <v>4</v>
      </c>
      <c r="N18" s="131">
        <v>0</v>
      </c>
      <c r="O18" s="131">
        <v>3</v>
      </c>
      <c r="P18" s="160">
        <v>52</v>
      </c>
    </row>
    <row r="19" spans="1:16" s="122" customFormat="1" ht="15" customHeight="1">
      <c r="A19" s="161">
        <v>17</v>
      </c>
      <c r="C19" s="122" t="s">
        <v>46</v>
      </c>
      <c r="D19" s="122" t="s">
        <v>47</v>
      </c>
      <c r="E19" s="131">
        <v>230</v>
      </c>
      <c r="F19" s="131" t="s">
        <v>40</v>
      </c>
      <c r="G19" s="131" t="s">
        <v>37</v>
      </c>
      <c r="H19" s="190">
        <v>33</v>
      </c>
      <c r="I19" s="189">
        <v>29</v>
      </c>
      <c r="J19" s="190">
        <v>34</v>
      </c>
      <c r="K19" s="161">
        <v>96</v>
      </c>
      <c r="L19" s="147">
        <v>32</v>
      </c>
      <c r="M19" s="131">
        <v>5</v>
      </c>
      <c r="N19" s="131">
        <v>0</v>
      </c>
      <c r="O19" s="131">
        <v>3</v>
      </c>
      <c r="P19" s="160">
        <v>52</v>
      </c>
    </row>
    <row r="20" spans="1:16" s="122" customFormat="1" ht="15" customHeight="1">
      <c r="A20" s="161">
        <v>18</v>
      </c>
      <c r="C20" s="122" t="s">
        <v>100</v>
      </c>
      <c r="D20" s="122" t="s">
        <v>42</v>
      </c>
      <c r="E20" s="131">
        <v>2117</v>
      </c>
      <c r="F20" s="131">
        <v>2</v>
      </c>
      <c r="G20" s="131">
        <v>2</v>
      </c>
      <c r="H20" s="190">
        <v>32</v>
      </c>
      <c r="I20" s="189">
        <v>29</v>
      </c>
      <c r="J20" s="190">
        <v>35</v>
      </c>
      <c r="K20" s="161">
        <v>96</v>
      </c>
      <c r="L20" s="147">
        <v>32</v>
      </c>
      <c r="M20" s="131">
        <v>6</v>
      </c>
      <c r="N20" s="131">
        <v>0</v>
      </c>
      <c r="O20" s="131">
        <v>3</v>
      </c>
      <c r="P20" s="160">
        <v>52</v>
      </c>
    </row>
    <row r="21" spans="1:16" s="122" customFormat="1" ht="15" customHeight="1">
      <c r="A21" s="161">
        <v>19</v>
      </c>
      <c r="C21" s="122" t="s">
        <v>55</v>
      </c>
      <c r="D21" s="122" t="s">
        <v>43</v>
      </c>
      <c r="E21" s="131">
        <v>578</v>
      </c>
      <c r="F21" s="131">
        <v>1</v>
      </c>
      <c r="G21" s="131" t="s">
        <v>38</v>
      </c>
      <c r="H21" s="190">
        <v>31</v>
      </c>
      <c r="I21" s="190">
        <v>32</v>
      </c>
      <c r="J21" s="190">
        <v>34</v>
      </c>
      <c r="K21" s="161">
        <v>97</v>
      </c>
      <c r="L21" s="147">
        <v>32.333333333333336</v>
      </c>
      <c r="M21" s="131">
        <v>3</v>
      </c>
      <c r="N21" s="131">
        <v>0</v>
      </c>
      <c r="O21" s="131">
        <v>3</v>
      </c>
      <c r="P21" s="160">
        <v>51</v>
      </c>
    </row>
    <row r="22" spans="1:16" s="122" customFormat="1" ht="15" customHeight="1">
      <c r="A22" s="161">
        <v>20</v>
      </c>
      <c r="C22" s="122" t="s">
        <v>51</v>
      </c>
      <c r="D22" s="122" t="s">
        <v>45</v>
      </c>
      <c r="E22" s="131">
        <v>433</v>
      </c>
      <c r="F22" s="131">
        <v>2</v>
      </c>
      <c r="G22" s="131" t="s">
        <v>37</v>
      </c>
      <c r="H22" s="190">
        <v>35</v>
      </c>
      <c r="I22" s="190">
        <v>32</v>
      </c>
      <c r="J22" s="190">
        <v>30</v>
      </c>
      <c r="K22" s="161">
        <v>97</v>
      </c>
      <c r="L22" s="147">
        <v>32.333333333333336</v>
      </c>
      <c r="M22" s="131">
        <v>5</v>
      </c>
      <c r="N22" s="131">
        <v>0</v>
      </c>
      <c r="O22" s="131">
        <v>3</v>
      </c>
      <c r="P22" s="160">
        <v>51</v>
      </c>
    </row>
    <row r="23" spans="1:16" s="122" customFormat="1" ht="15" customHeight="1">
      <c r="A23" s="161">
        <v>21</v>
      </c>
      <c r="C23" s="122" t="s">
        <v>52</v>
      </c>
      <c r="D23" s="122" t="s">
        <v>47</v>
      </c>
      <c r="E23" s="131">
        <v>526</v>
      </c>
      <c r="F23" s="131">
        <v>4</v>
      </c>
      <c r="G23" s="131" t="s">
        <v>39</v>
      </c>
      <c r="H23" s="190">
        <v>32</v>
      </c>
      <c r="I23" s="189">
        <v>28</v>
      </c>
      <c r="J23" s="191">
        <v>37</v>
      </c>
      <c r="K23" s="161">
        <v>97</v>
      </c>
      <c r="L23" s="147">
        <v>32.333333333333336</v>
      </c>
      <c r="M23" s="131">
        <v>9</v>
      </c>
      <c r="N23" s="131">
        <v>0</v>
      </c>
      <c r="O23" s="131">
        <v>3</v>
      </c>
      <c r="P23" s="160">
        <v>51</v>
      </c>
    </row>
    <row r="24" spans="1:16" s="122" customFormat="1" ht="15" customHeight="1">
      <c r="A24" s="161">
        <v>22</v>
      </c>
      <c r="C24" s="122" t="s">
        <v>62</v>
      </c>
      <c r="D24" s="122" t="s">
        <v>42</v>
      </c>
      <c r="E24" s="131">
        <v>986</v>
      </c>
      <c r="F24" s="131" t="s">
        <v>40</v>
      </c>
      <c r="G24" s="131" t="s">
        <v>53</v>
      </c>
      <c r="H24" s="189">
        <v>28</v>
      </c>
      <c r="I24" s="190">
        <v>32</v>
      </c>
      <c r="J24" s="191">
        <v>38</v>
      </c>
      <c r="K24" s="161">
        <v>98</v>
      </c>
      <c r="L24" s="147">
        <v>32.666666666666664</v>
      </c>
      <c r="M24" s="131">
        <v>10</v>
      </c>
      <c r="N24" s="131">
        <v>0</v>
      </c>
      <c r="O24" s="131">
        <v>3</v>
      </c>
      <c r="P24" s="160">
        <v>50</v>
      </c>
    </row>
    <row r="25" spans="1:16" s="122" customFormat="1" ht="15" customHeight="1">
      <c r="A25" s="161">
        <v>23</v>
      </c>
      <c r="C25" s="122" t="s">
        <v>72</v>
      </c>
      <c r="D25" s="122" t="s">
        <v>44</v>
      </c>
      <c r="E25" s="131">
        <v>1324</v>
      </c>
      <c r="F25" s="131">
        <v>5</v>
      </c>
      <c r="G25" s="131" t="s">
        <v>40</v>
      </c>
      <c r="H25" s="190">
        <v>33</v>
      </c>
      <c r="I25" s="190">
        <v>32</v>
      </c>
      <c r="J25" s="190">
        <v>34</v>
      </c>
      <c r="K25" s="161">
        <v>99</v>
      </c>
      <c r="L25" s="147">
        <v>33</v>
      </c>
      <c r="M25" s="131">
        <v>2</v>
      </c>
      <c r="N25" s="131">
        <v>0</v>
      </c>
      <c r="O25" s="131">
        <v>3</v>
      </c>
      <c r="P25" s="160">
        <v>49</v>
      </c>
    </row>
    <row r="26" spans="1:16" s="122" customFormat="1" ht="15" customHeight="1">
      <c r="A26" s="161">
        <v>24</v>
      </c>
      <c r="C26" s="122" t="s">
        <v>69</v>
      </c>
      <c r="D26" s="122" t="s">
        <v>42</v>
      </c>
      <c r="E26" s="131">
        <v>1134</v>
      </c>
      <c r="F26" s="131">
        <v>1</v>
      </c>
      <c r="G26" s="131" t="s">
        <v>38</v>
      </c>
      <c r="H26" s="190">
        <v>34</v>
      </c>
      <c r="I26" s="190">
        <v>31</v>
      </c>
      <c r="J26" s="190">
        <v>34</v>
      </c>
      <c r="K26" s="161">
        <v>99</v>
      </c>
      <c r="L26" s="147">
        <v>33</v>
      </c>
      <c r="M26" s="131">
        <v>3</v>
      </c>
      <c r="N26" s="131">
        <v>0</v>
      </c>
      <c r="O26" s="131">
        <v>3</v>
      </c>
      <c r="P26" s="160">
        <v>49</v>
      </c>
    </row>
    <row r="27" spans="1:16" s="122" customFormat="1" ht="15" customHeight="1">
      <c r="A27" s="161">
        <v>25</v>
      </c>
      <c r="C27" s="122" t="s">
        <v>41</v>
      </c>
      <c r="D27" s="122" t="s">
        <v>42</v>
      </c>
      <c r="E27" s="131">
        <v>202</v>
      </c>
      <c r="F27" s="131">
        <v>2</v>
      </c>
      <c r="G27" s="131" t="s">
        <v>38</v>
      </c>
      <c r="H27" s="190">
        <v>32</v>
      </c>
      <c r="I27" s="190">
        <v>33</v>
      </c>
      <c r="J27" s="190">
        <v>35</v>
      </c>
      <c r="K27" s="161">
        <v>100</v>
      </c>
      <c r="L27" s="147">
        <v>33.333333333333336</v>
      </c>
      <c r="M27" s="131">
        <v>3</v>
      </c>
      <c r="N27" s="131">
        <v>0</v>
      </c>
      <c r="O27" s="131">
        <v>3</v>
      </c>
      <c r="P27" s="160">
        <v>48</v>
      </c>
    </row>
    <row r="28" spans="1:16" s="122" customFormat="1" ht="15" customHeight="1">
      <c r="A28" s="161">
        <v>26</v>
      </c>
      <c r="C28" s="122" t="s">
        <v>78</v>
      </c>
      <c r="D28" s="122" t="s">
        <v>44</v>
      </c>
      <c r="E28" s="131">
        <v>1787</v>
      </c>
      <c r="F28" s="131">
        <v>3</v>
      </c>
      <c r="G28" s="131" t="s">
        <v>40</v>
      </c>
      <c r="H28" s="190">
        <v>35</v>
      </c>
      <c r="I28" s="190">
        <v>33</v>
      </c>
      <c r="J28" s="190">
        <v>32</v>
      </c>
      <c r="K28" s="161">
        <v>100</v>
      </c>
      <c r="L28" s="147">
        <v>33.333333333333336</v>
      </c>
      <c r="M28" s="131">
        <v>3</v>
      </c>
      <c r="N28" s="131">
        <v>0</v>
      </c>
      <c r="O28" s="131">
        <v>3</v>
      </c>
      <c r="P28" s="160">
        <v>48</v>
      </c>
    </row>
    <row r="29" spans="1:16" s="122" customFormat="1" ht="15" customHeight="1">
      <c r="A29" s="161">
        <v>27</v>
      </c>
      <c r="C29" s="122" t="s">
        <v>73</v>
      </c>
      <c r="D29" s="122" t="s">
        <v>47</v>
      </c>
      <c r="E29" s="131">
        <v>1388</v>
      </c>
      <c r="F29" s="131">
        <v>1</v>
      </c>
      <c r="G29" s="131" t="s">
        <v>39</v>
      </c>
      <c r="H29" s="191">
        <v>36</v>
      </c>
      <c r="I29" s="190">
        <v>31</v>
      </c>
      <c r="J29" s="190">
        <v>33</v>
      </c>
      <c r="K29" s="161">
        <v>100</v>
      </c>
      <c r="L29" s="147">
        <v>33.333333333333336</v>
      </c>
      <c r="M29" s="131">
        <v>5</v>
      </c>
      <c r="N29" s="131">
        <v>0</v>
      </c>
      <c r="O29" s="131">
        <v>3</v>
      </c>
      <c r="P29" s="160">
        <v>48</v>
      </c>
    </row>
    <row r="30" spans="1:16" s="122" customFormat="1" ht="15" customHeight="1">
      <c r="A30" s="161">
        <v>28</v>
      </c>
      <c r="C30" s="122" t="s">
        <v>93</v>
      </c>
      <c r="D30" s="122" t="s">
        <v>47</v>
      </c>
      <c r="E30" s="131">
        <v>3475</v>
      </c>
      <c r="F30" s="131">
        <v>2</v>
      </c>
      <c r="G30" s="131" t="s">
        <v>79</v>
      </c>
      <c r="H30" s="191">
        <v>38</v>
      </c>
      <c r="I30" s="190">
        <v>31</v>
      </c>
      <c r="J30" s="190">
        <v>31</v>
      </c>
      <c r="K30" s="161">
        <v>100</v>
      </c>
      <c r="L30" s="147">
        <v>33.333333333333336</v>
      </c>
      <c r="M30" s="131">
        <v>7</v>
      </c>
      <c r="N30" s="131">
        <v>0</v>
      </c>
      <c r="O30" s="131">
        <v>3</v>
      </c>
      <c r="P30" s="160">
        <v>48</v>
      </c>
    </row>
    <row r="31" spans="1:16" s="122" customFormat="1" ht="15" customHeight="1">
      <c r="A31" s="161">
        <v>29</v>
      </c>
      <c r="C31" s="122" t="s">
        <v>87</v>
      </c>
      <c r="D31" s="122" t="s">
        <v>42</v>
      </c>
      <c r="E31" s="131">
        <v>2857</v>
      </c>
      <c r="F31" s="131" t="s">
        <v>40</v>
      </c>
      <c r="G31" s="131" t="s">
        <v>77</v>
      </c>
      <c r="H31" s="190">
        <v>35</v>
      </c>
      <c r="I31" s="190">
        <v>31</v>
      </c>
      <c r="J31" s="190">
        <v>35</v>
      </c>
      <c r="K31" s="161">
        <v>101</v>
      </c>
      <c r="L31" s="147">
        <v>33.67</v>
      </c>
      <c r="M31" s="131">
        <v>4</v>
      </c>
      <c r="N31" s="131">
        <v>0</v>
      </c>
      <c r="O31" s="131">
        <v>3</v>
      </c>
      <c r="P31" s="160">
        <v>46</v>
      </c>
    </row>
    <row r="32" spans="1:16" s="122" customFormat="1" ht="15" customHeight="1">
      <c r="A32" s="161">
        <v>30</v>
      </c>
      <c r="C32" s="122" t="s">
        <v>85</v>
      </c>
      <c r="D32" s="122" t="s">
        <v>49</v>
      </c>
      <c r="E32" s="131">
        <v>2502</v>
      </c>
      <c r="F32" s="131">
        <v>2</v>
      </c>
      <c r="G32" s="131" t="s">
        <v>38</v>
      </c>
      <c r="H32" s="190">
        <v>33</v>
      </c>
      <c r="I32" s="191">
        <v>38</v>
      </c>
      <c r="J32" s="190">
        <v>32</v>
      </c>
      <c r="K32" s="161">
        <v>103</v>
      </c>
      <c r="L32" s="147">
        <v>34.333333333333336</v>
      </c>
      <c r="M32" s="131">
        <v>6</v>
      </c>
      <c r="N32" s="131">
        <v>0</v>
      </c>
      <c r="O32" s="131">
        <v>3</v>
      </c>
      <c r="P32" s="160">
        <v>44</v>
      </c>
    </row>
    <row r="33" spans="1:16" s="122" customFormat="1" ht="15" customHeight="1">
      <c r="A33" s="161">
        <v>31</v>
      </c>
      <c r="C33" s="122" t="s">
        <v>64</v>
      </c>
      <c r="D33" s="122" t="s">
        <v>42</v>
      </c>
      <c r="E33" s="131">
        <v>1099</v>
      </c>
      <c r="F33" s="131">
        <v>2</v>
      </c>
      <c r="G33" s="131" t="s">
        <v>38</v>
      </c>
      <c r="H33" s="191">
        <v>37</v>
      </c>
      <c r="I33" s="190">
        <v>32</v>
      </c>
      <c r="J33" s="190">
        <v>35</v>
      </c>
      <c r="K33" s="161">
        <v>104</v>
      </c>
      <c r="L33" s="147">
        <v>34.666666666666664</v>
      </c>
      <c r="M33" s="131">
        <v>5</v>
      </c>
      <c r="N33" s="131">
        <v>0</v>
      </c>
      <c r="O33" s="131">
        <v>3</v>
      </c>
      <c r="P33" s="160">
        <v>43</v>
      </c>
    </row>
    <row r="34" spans="1:16" s="122" customFormat="1" ht="15" customHeight="1">
      <c r="A34" s="161">
        <v>32</v>
      </c>
      <c r="C34" s="122" t="s">
        <v>95</v>
      </c>
      <c r="D34" s="122" t="s">
        <v>43</v>
      </c>
      <c r="E34" s="131">
        <v>3542</v>
      </c>
      <c r="F34" s="131">
        <v>3</v>
      </c>
      <c r="G34" s="131" t="s">
        <v>38</v>
      </c>
      <c r="H34" s="191">
        <v>41</v>
      </c>
      <c r="I34" s="190">
        <v>30</v>
      </c>
      <c r="J34" s="190">
        <v>33</v>
      </c>
      <c r="K34" s="161">
        <v>104</v>
      </c>
      <c r="L34" s="147">
        <v>34.666666666666664</v>
      </c>
      <c r="M34" s="131">
        <v>11</v>
      </c>
      <c r="N34" s="131">
        <v>0</v>
      </c>
      <c r="O34" s="131">
        <v>3</v>
      </c>
      <c r="P34" s="160">
        <v>43</v>
      </c>
    </row>
    <row r="35" spans="1:16" s="122" customFormat="1" ht="15" customHeight="1">
      <c r="A35" s="161">
        <v>33</v>
      </c>
      <c r="C35" s="122" t="s">
        <v>48</v>
      </c>
      <c r="D35" s="122" t="s">
        <v>47</v>
      </c>
      <c r="E35" s="131">
        <v>235</v>
      </c>
      <c r="F35" s="131">
        <v>2</v>
      </c>
      <c r="G35" s="131" t="s">
        <v>37</v>
      </c>
      <c r="H35" s="191">
        <v>38</v>
      </c>
      <c r="I35" s="191">
        <v>36</v>
      </c>
      <c r="J35" s="190">
        <v>31</v>
      </c>
      <c r="K35" s="161">
        <v>105</v>
      </c>
      <c r="L35" s="147">
        <v>35</v>
      </c>
      <c r="M35" s="131">
        <v>7</v>
      </c>
      <c r="N35" s="131">
        <v>0</v>
      </c>
      <c r="O35" s="131">
        <v>3</v>
      </c>
      <c r="P35" s="160">
        <v>42</v>
      </c>
    </row>
    <row r="36" spans="1:16" s="122" customFormat="1" ht="15" customHeight="1">
      <c r="A36" s="161">
        <v>34</v>
      </c>
      <c r="C36" s="122" t="s">
        <v>92</v>
      </c>
      <c r="D36" s="122" t="s">
        <v>49</v>
      </c>
      <c r="E36" s="131">
        <v>3319</v>
      </c>
      <c r="F36" s="131">
        <v>3</v>
      </c>
      <c r="G36" s="131" t="s">
        <v>40</v>
      </c>
      <c r="H36" s="191">
        <v>39</v>
      </c>
      <c r="I36" s="191">
        <v>36</v>
      </c>
      <c r="J36" s="190">
        <v>30</v>
      </c>
      <c r="K36" s="161">
        <v>105</v>
      </c>
      <c r="L36" s="147">
        <v>35</v>
      </c>
      <c r="M36" s="131">
        <v>9</v>
      </c>
      <c r="N36" s="131">
        <v>0</v>
      </c>
      <c r="O36" s="131">
        <v>3</v>
      </c>
      <c r="P36" s="160">
        <v>42</v>
      </c>
    </row>
    <row r="37" spans="1:16" s="122" customFormat="1" ht="15" customHeight="1">
      <c r="A37" s="161">
        <v>35</v>
      </c>
      <c r="C37" s="122" t="s">
        <v>68</v>
      </c>
      <c r="D37" s="122" t="s">
        <v>45</v>
      </c>
      <c r="E37" s="131">
        <v>1113</v>
      </c>
      <c r="F37" s="131">
        <v>2</v>
      </c>
      <c r="G37" s="131" t="s">
        <v>40</v>
      </c>
      <c r="H37" s="191">
        <v>38</v>
      </c>
      <c r="I37" s="190">
        <v>34</v>
      </c>
      <c r="J37" s="190">
        <v>34</v>
      </c>
      <c r="K37" s="161">
        <v>106</v>
      </c>
      <c r="L37" s="147">
        <v>35.333333333333336</v>
      </c>
      <c r="M37" s="131">
        <v>4</v>
      </c>
      <c r="N37" s="131">
        <v>0</v>
      </c>
      <c r="O37" s="131">
        <v>3</v>
      </c>
      <c r="P37" s="160">
        <v>41</v>
      </c>
    </row>
    <row r="38" spans="1:16" s="122" customFormat="1" ht="15" customHeight="1">
      <c r="A38" s="161">
        <v>36</v>
      </c>
      <c r="C38" s="122" t="s">
        <v>89</v>
      </c>
      <c r="D38" s="122" t="s">
        <v>42</v>
      </c>
      <c r="E38" s="131">
        <v>3066</v>
      </c>
      <c r="F38" s="131">
        <v>3</v>
      </c>
      <c r="G38" s="131" t="s">
        <v>40</v>
      </c>
      <c r="H38" s="190">
        <v>34</v>
      </c>
      <c r="I38" s="190">
        <v>33</v>
      </c>
      <c r="J38" s="191">
        <v>39</v>
      </c>
      <c r="K38" s="161">
        <v>106</v>
      </c>
      <c r="L38" s="147">
        <v>35.333333333333336</v>
      </c>
      <c r="M38" s="131">
        <v>6</v>
      </c>
      <c r="N38" s="131">
        <v>0</v>
      </c>
      <c r="O38" s="131">
        <v>3</v>
      </c>
      <c r="P38" s="160">
        <v>41</v>
      </c>
    </row>
    <row r="39" spans="1:16" s="122" customFormat="1" ht="15" customHeight="1">
      <c r="A39" s="161">
        <v>37</v>
      </c>
      <c r="C39" s="122" t="s">
        <v>83</v>
      </c>
      <c r="D39" s="122" t="s">
        <v>44</v>
      </c>
      <c r="E39" s="131">
        <v>2318</v>
      </c>
      <c r="F39" s="131">
        <v>4</v>
      </c>
      <c r="G39" s="131" t="s">
        <v>40</v>
      </c>
      <c r="H39" s="190">
        <v>34</v>
      </c>
      <c r="I39" s="191">
        <v>40</v>
      </c>
      <c r="J39" s="190">
        <v>33</v>
      </c>
      <c r="K39" s="161">
        <v>107</v>
      </c>
      <c r="L39" s="147">
        <v>35.666666666666664</v>
      </c>
      <c r="M39" s="131">
        <v>7</v>
      </c>
      <c r="N39" s="131">
        <v>0</v>
      </c>
      <c r="O39" s="131">
        <v>3</v>
      </c>
      <c r="P39" s="160">
        <v>40</v>
      </c>
    </row>
    <row r="40" spans="1:16" s="122" customFormat="1" ht="15" customHeight="1">
      <c r="A40" s="161">
        <v>38</v>
      </c>
      <c r="C40" s="122" t="s">
        <v>75</v>
      </c>
      <c r="D40" s="122" t="s">
        <v>47</v>
      </c>
      <c r="E40" s="131">
        <v>1416</v>
      </c>
      <c r="F40" s="131">
        <v>3</v>
      </c>
      <c r="G40" s="131" t="s">
        <v>40</v>
      </c>
      <c r="H40" s="190">
        <v>31</v>
      </c>
      <c r="I40" s="131">
        <v>38</v>
      </c>
      <c r="J40" s="131">
        <v>39</v>
      </c>
      <c r="K40" s="161">
        <v>108</v>
      </c>
      <c r="L40" s="147">
        <v>36</v>
      </c>
      <c r="M40" s="131">
        <v>8</v>
      </c>
      <c r="N40" s="131">
        <v>0</v>
      </c>
      <c r="O40" s="131">
        <v>3</v>
      </c>
      <c r="P40" s="160">
        <v>39</v>
      </c>
    </row>
    <row r="41" spans="1:16" s="122" customFormat="1" ht="15" customHeight="1">
      <c r="A41" s="161">
        <v>39</v>
      </c>
      <c r="C41" s="122" t="s">
        <v>54</v>
      </c>
      <c r="D41" s="122" t="s">
        <v>45</v>
      </c>
      <c r="E41" s="131">
        <v>535</v>
      </c>
      <c r="F41" s="131">
        <v>4</v>
      </c>
      <c r="G41" s="131" t="s">
        <v>39</v>
      </c>
      <c r="H41" s="190">
        <v>32</v>
      </c>
      <c r="I41" s="131">
        <v>42</v>
      </c>
      <c r="J41" s="190">
        <v>35</v>
      </c>
      <c r="K41" s="161">
        <v>109</v>
      </c>
      <c r="L41" s="147">
        <v>36.333333333333336</v>
      </c>
      <c r="M41" s="131">
        <v>10</v>
      </c>
      <c r="N41" s="131">
        <v>0</v>
      </c>
      <c r="O41" s="131">
        <v>3</v>
      </c>
      <c r="P41" s="160">
        <v>38</v>
      </c>
    </row>
    <row r="42" spans="1:16" s="122" customFormat="1" ht="15" customHeight="1">
      <c r="A42" s="161">
        <v>40</v>
      </c>
      <c r="C42" s="122" t="s">
        <v>76</v>
      </c>
      <c r="D42" s="122" t="s">
        <v>47</v>
      </c>
      <c r="E42" s="131">
        <v>1478</v>
      </c>
      <c r="F42" s="131" t="s">
        <v>40</v>
      </c>
      <c r="G42" s="131" t="s">
        <v>39</v>
      </c>
      <c r="H42" s="190">
        <v>33</v>
      </c>
      <c r="I42" s="131">
        <v>40</v>
      </c>
      <c r="J42" s="131">
        <v>37</v>
      </c>
      <c r="K42" s="161">
        <v>110</v>
      </c>
      <c r="L42" s="147">
        <v>36.666666666666664</v>
      </c>
      <c r="M42" s="131">
        <v>7</v>
      </c>
      <c r="N42" s="131">
        <v>0</v>
      </c>
      <c r="O42" s="131">
        <v>3</v>
      </c>
      <c r="P42" s="160">
        <v>36</v>
      </c>
    </row>
    <row r="43" spans="1:16" s="122" customFormat="1" ht="15" customHeight="1">
      <c r="A43" s="161">
        <v>41</v>
      </c>
      <c r="C43" s="122" t="s">
        <v>88</v>
      </c>
      <c r="D43" s="122" t="s">
        <v>44</v>
      </c>
      <c r="E43" s="131">
        <v>2918</v>
      </c>
      <c r="F43" s="131">
        <v>3</v>
      </c>
      <c r="G43" s="131" t="s">
        <v>39</v>
      </c>
      <c r="H43" s="131">
        <v>36</v>
      </c>
      <c r="I43" s="190">
        <v>34</v>
      </c>
      <c r="J43" s="131">
        <v>42</v>
      </c>
      <c r="K43" s="161">
        <v>112</v>
      </c>
      <c r="L43" s="147">
        <v>37.333333333333336</v>
      </c>
      <c r="M43" s="131">
        <v>8</v>
      </c>
      <c r="N43" s="131">
        <v>0</v>
      </c>
      <c r="O43" s="131">
        <v>3</v>
      </c>
      <c r="P43" s="160">
        <v>34</v>
      </c>
    </row>
    <row r="44" spans="1:16" s="122" customFormat="1" ht="15" customHeight="1">
      <c r="A44" s="161">
        <v>42</v>
      </c>
      <c r="C44" s="122" t="s">
        <v>101</v>
      </c>
      <c r="D44" s="122" t="s">
        <v>47</v>
      </c>
      <c r="E44" s="131">
        <v>3521</v>
      </c>
      <c r="F44" s="131">
        <v>4</v>
      </c>
      <c r="G44" s="131" t="s">
        <v>53</v>
      </c>
      <c r="H44" s="131">
        <v>37</v>
      </c>
      <c r="I44" s="131">
        <v>41</v>
      </c>
      <c r="J44" s="131">
        <v>39</v>
      </c>
      <c r="K44" s="161">
        <v>117</v>
      </c>
      <c r="L44" s="147">
        <v>39</v>
      </c>
      <c r="M44" s="131">
        <v>4</v>
      </c>
      <c r="N44" s="131">
        <v>0</v>
      </c>
      <c r="O44" s="131">
        <v>3</v>
      </c>
      <c r="P44" s="160">
        <v>29</v>
      </c>
    </row>
    <row r="45" spans="1:16" s="122" customFormat="1" ht="15" customHeight="1">
      <c r="A45" s="161">
        <v>43</v>
      </c>
      <c r="C45" s="122" t="s">
        <v>70</v>
      </c>
      <c r="D45" s="122" t="s">
        <v>45</v>
      </c>
      <c r="E45" s="131">
        <v>1278</v>
      </c>
      <c r="F45" s="131">
        <v>3</v>
      </c>
      <c r="G45" s="131" t="s">
        <v>38</v>
      </c>
      <c r="H45" s="131">
        <v>40</v>
      </c>
      <c r="I45" s="131">
        <v>43</v>
      </c>
      <c r="J45" s="190">
        <v>34</v>
      </c>
      <c r="K45" s="161">
        <v>117</v>
      </c>
      <c r="L45" s="147">
        <v>39</v>
      </c>
      <c r="M45" s="131">
        <v>9</v>
      </c>
      <c r="N45" s="131">
        <v>0</v>
      </c>
      <c r="O45" s="131">
        <v>3</v>
      </c>
      <c r="P45" s="160">
        <v>29</v>
      </c>
    </row>
    <row r="46" spans="1:16" s="122" customFormat="1" ht="15" customHeight="1">
      <c r="A46" s="161">
        <v>44</v>
      </c>
      <c r="C46" s="122" t="s">
        <v>50</v>
      </c>
      <c r="D46" s="122" t="s">
        <v>44</v>
      </c>
      <c r="E46" s="131">
        <v>408</v>
      </c>
      <c r="F46" s="131">
        <v>3</v>
      </c>
      <c r="G46" s="131" t="s">
        <v>38</v>
      </c>
      <c r="H46" s="131">
        <v>45</v>
      </c>
      <c r="I46" s="131">
        <v>38</v>
      </c>
      <c r="J46" s="190">
        <v>35</v>
      </c>
      <c r="K46" s="161">
        <v>118</v>
      </c>
      <c r="L46" s="147">
        <v>39.333333333333336</v>
      </c>
      <c r="M46" s="131">
        <v>10</v>
      </c>
      <c r="N46" s="131">
        <v>0</v>
      </c>
      <c r="O46" s="131">
        <v>3</v>
      </c>
      <c r="P46" s="160">
        <v>28</v>
      </c>
    </row>
    <row r="47" spans="1:16" s="122" customFormat="1" ht="15" customHeight="1">
      <c r="A47" s="161">
        <v>45</v>
      </c>
      <c r="C47" s="122" t="s">
        <v>84</v>
      </c>
      <c r="D47" s="122" t="s">
        <v>45</v>
      </c>
      <c r="E47" s="131">
        <v>2395</v>
      </c>
      <c r="F47" s="131">
        <v>3</v>
      </c>
      <c r="G47" s="131" t="s">
        <v>37</v>
      </c>
      <c r="H47" s="131">
        <v>36</v>
      </c>
      <c r="I47" s="131">
        <v>39</v>
      </c>
      <c r="J47" s="131">
        <v>44</v>
      </c>
      <c r="K47" s="161">
        <v>119</v>
      </c>
      <c r="L47" s="147">
        <v>39.666666666666664</v>
      </c>
      <c r="M47" s="131">
        <v>8</v>
      </c>
      <c r="N47" s="131">
        <v>0</v>
      </c>
      <c r="O47" s="131">
        <v>3</v>
      </c>
      <c r="P47" s="160">
        <v>26</v>
      </c>
    </row>
    <row r="48" spans="1:16" s="122" customFormat="1" ht="15" customHeight="1">
      <c r="A48" s="161">
        <v>46</v>
      </c>
      <c r="C48" s="122" t="s">
        <v>71</v>
      </c>
      <c r="D48" s="122" t="s">
        <v>49</v>
      </c>
      <c r="E48" s="131">
        <v>1284</v>
      </c>
      <c r="F48" s="131">
        <v>3</v>
      </c>
      <c r="G48" s="131" t="s">
        <v>38</v>
      </c>
      <c r="H48" s="131">
        <v>43</v>
      </c>
      <c r="I48" s="131">
        <v>42</v>
      </c>
      <c r="J48" s="131">
        <v>39</v>
      </c>
      <c r="K48" s="161">
        <v>124</v>
      </c>
      <c r="L48" s="147">
        <v>41.333333333333336</v>
      </c>
      <c r="M48" s="131">
        <v>4</v>
      </c>
      <c r="N48" s="131">
        <v>0</v>
      </c>
      <c r="O48" s="131">
        <v>3</v>
      </c>
      <c r="P48" s="160">
        <v>21</v>
      </c>
    </row>
    <row r="49" spans="1:16" s="122" customFormat="1" ht="15" customHeight="1">
      <c r="A49" s="161"/>
      <c r="E49" s="131"/>
      <c r="F49" s="131"/>
      <c r="G49" s="131"/>
      <c r="H49" s="131"/>
      <c r="I49" s="131"/>
      <c r="J49" s="131"/>
      <c r="K49" s="123"/>
      <c r="L49" s="147"/>
      <c r="M49" s="131"/>
      <c r="N49" s="131"/>
      <c r="O49" s="131"/>
      <c r="P49" s="160"/>
    </row>
    <row r="50" spans="1:16" s="122" customFormat="1" ht="15" customHeight="1">
      <c r="A50" s="161"/>
      <c r="E50" s="131"/>
      <c r="F50" s="131"/>
      <c r="G50" s="131"/>
      <c r="H50" s="131"/>
      <c r="I50" s="131"/>
      <c r="J50" s="131"/>
      <c r="K50" s="123"/>
      <c r="L50" s="147"/>
      <c r="M50" s="131"/>
      <c r="N50" s="131"/>
      <c r="O50" s="131"/>
      <c r="P50" s="160"/>
    </row>
    <row r="51" spans="1:16" s="122" customFormat="1" ht="15" customHeight="1">
      <c r="A51" s="161"/>
      <c r="E51" s="131"/>
      <c r="F51" s="131"/>
      <c r="G51" s="131"/>
      <c r="H51" s="131"/>
      <c r="I51" s="131"/>
      <c r="J51" s="131"/>
      <c r="K51" s="123"/>
      <c r="L51" s="147"/>
      <c r="M51" s="131"/>
      <c r="N51" s="131"/>
      <c r="O51" s="131"/>
      <c r="P51" s="160"/>
    </row>
    <row r="52" spans="1:16" s="122" customFormat="1" ht="15" customHeight="1">
      <c r="A52" s="161"/>
      <c r="E52" s="131"/>
      <c r="F52" s="131"/>
      <c r="G52" s="131"/>
      <c r="H52" s="131"/>
      <c r="I52" s="131"/>
      <c r="J52" s="131"/>
      <c r="K52" s="123"/>
      <c r="L52" s="147"/>
      <c r="M52" s="131"/>
      <c r="N52" s="131"/>
      <c r="O52" s="131"/>
      <c r="P52" s="160"/>
    </row>
    <row r="53" spans="1:16" s="122" customFormat="1" ht="15" customHeight="1">
      <c r="A53" s="161"/>
      <c r="E53" s="131"/>
      <c r="F53" s="131"/>
      <c r="G53" s="131"/>
      <c r="H53" s="131"/>
      <c r="I53" s="131"/>
      <c r="J53" s="131"/>
      <c r="K53" s="123"/>
      <c r="L53" s="147"/>
      <c r="M53" s="131"/>
      <c r="N53" s="131"/>
      <c r="O53" s="131"/>
      <c r="P53" s="160"/>
    </row>
    <row r="54" spans="1:16" s="122" customFormat="1" ht="15" customHeight="1">
      <c r="A54" s="161"/>
      <c r="E54" s="131"/>
      <c r="F54" s="131"/>
      <c r="G54" s="131"/>
      <c r="H54" s="131"/>
      <c r="I54" s="131"/>
      <c r="J54" s="131"/>
      <c r="K54" s="123"/>
      <c r="L54" s="147"/>
      <c r="M54" s="131"/>
      <c r="N54" s="131"/>
      <c r="O54" s="131"/>
      <c r="P54" s="160"/>
    </row>
    <row r="55" spans="1:16" s="122" customFormat="1" ht="15" customHeight="1">
      <c r="A55" s="161"/>
      <c r="E55" s="131"/>
      <c r="F55" s="131"/>
      <c r="G55" s="131"/>
      <c r="H55" s="131"/>
      <c r="I55" s="131"/>
      <c r="J55" s="131"/>
      <c r="K55" s="123"/>
      <c r="L55" s="147"/>
      <c r="M55" s="131"/>
      <c r="N55" s="131"/>
      <c r="O55" s="131"/>
      <c r="P55" s="160"/>
    </row>
    <row r="56" spans="1:16" s="122" customFormat="1" ht="15" customHeight="1">
      <c r="A56" s="161"/>
      <c r="E56" s="131"/>
      <c r="F56" s="131"/>
      <c r="G56" s="131"/>
      <c r="H56" s="131"/>
      <c r="I56" s="131"/>
      <c r="J56" s="131"/>
      <c r="K56" s="123"/>
      <c r="L56" s="147"/>
      <c r="M56" s="131"/>
      <c r="N56" s="131"/>
      <c r="O56" s="131"/>
      <c r="P56" s="160"/>
    </row>
    <row r="57" spans="1:16" s="122" customFormat="1" ht="15" customHeight="1">
      <c r="A57" s="161"/>
      <c r="E57" s="131"/>
      <c r="F57" s="131"/>
      <c r="G57" s="131"/>
      <c r="H57" s="131"/>
      <c r="I57" s="131"/>
      <c r="J57" s="131"/>
      <c r="K57" s="123"/>
      <c r="L57" s="147"/>
      <c r="M57" s="131"/>
      <c r="N57" s="131"/>
      <c r="O57" s="131"/>
      <c r="P57" s="160"/>
    </row>
    <row r="58" spans="1:16" s="122" customFormat="1" ht="15" customHeight="1">
      <c r="A58" s="161"/>
      <c r="E58" s="131"/>
      <c r="F58" s="131"/>
      <c r="G58" s="131"/>
      <c r="H58" s="131"/>
      <c r="I58" s="131"/>
      <c r="J58" s="131"/>
      <c r="K58" s="123"/>
      <c r="L58" s="147"/>
      <c r="M58" s="131"/>
      <c r="N58" s="131"/>
      <c r="O58" s="131"/>
      <c r="P58" s="160"/>
    </row>
    <row r="59" spans="1:16" s="122" customFormat="1" ht="15" customHeight="1">
      <c r="A59" s="161"/>
      <c r="E59" s="131"/>
      <c r="F59" s="131"/>
      <c r="G59" s="131"/>
      <c r="H59" s="131"/>
      <c r="I59" s="131"/>
      <c r="J59" s="131"/>
      <c r="K59" s="123"/>
      <c r="L59" s="147"/>
      <c r="M59" s="131"/>
      <c r="N59" s="131"/>
      <c r="O59" s="131"/>
      <c r="P59" s="160"/>
    </row>
    <row r="60" spans="1:16" s="122" customFormat="1" ht="15" customHeight="1">
      <c r="A60" s="161"/>
      <c r="E60" s="131"/>
      <c r="F60" s="131"/>
      <c r="G60" s="131"/>
      <c r="H60" s="131"/>
      <c r="I60" s="131"/>
      <c r="J60" s="131"/>
      <c r="K60" s="123"/>
      <c r="L60" s="147"/>
      <c r="M60" s="131"/>
      <c r="N60" s="131"/>
      <c r="O60" s="131"/>
      <c r="P60" s="160"/>
    </row>
    <row r="61" spans="1:16" s="122" customFormat="1" ht="15" customHeight="1">
      <c r="A61" s="161"/>
      <c r="E61" s="131"/>
      <c r="F61" s="131"/>
      <c r="G61" s="131"/>
      <c r="H61" s="131"/>
      <c r="I61" s="131"/>
      <c r="J61" s="131"/>
      <c r="K61" s="123"/>
      <c r="L61" s="147"/>
      <c r="M61" s="131"/>
      <c r="N61" s="131"/>
      <c r="O61" s="131"/>
      <c r="P61" s="160"/>
    </row>
    <row r="62" spans="1:16" s="122" customFormat="1" ht="15" customHeight="1">
      <c r="A62" s="161"/>
      <c r="E62" s="131"/>
      <c r="F62" s="131"/>
      <c r="G62" s="131"/>
      <c r="H62" s="131"/>
      <c r="I62" s="131"/>
      <c r="J62" s="131"/>
      <c r="K62" s="123"/>
      <c r="L62" s="147"/>
      <c r="M62" s="131"/>
      <c r="N62" s="131"/>
      <c r="O62" s="131"/>
      <c r="P62" s="160"/>
    </row>
    <row r="63" spans="1:16" s="122" customFormat="1" ht="15" customHeight="1">
      <c r="A63" s="161"/>
      <c r="E63" s="131"/>
      <c r="F63" s="131"/>
      <c r="G63" s="131"/>
      <c r="H63" s="131"/>
      <c r="I63" s="131"/>
      <c r="J63" s="131"/>
      <c r="K63" s="123"/>
      <c r="L63" s="147"/>
      <c r="M63" s="131"/>
      <c r="N63" s="131"/>
      <c r="O63" s="131"/>
      <c r="P63" s="160"/>
    </row>
    <row r="64" spans="1:16" s="122" customFormat="1" ht="15" customHeight="1">
      <c r="A64" s="161"/>
      <c r="E64" s="131"/>
      <c r="F64" s="131"/>
      <c r="G64" s="131"/>
      <c r="H64" s="131"/>
      <c r="I64" s="131"/>
      <c r="J64" s="131"/>
      <c r="K64" s="123"/>
      <c r="L64" s="147"/>
      <c r="M64" s="131"/>
      <c r="N64" s="131"/>
      <c r="O64" s="131"/>
      <c r="P64" s="160"/>
    </row>
    <row r="65" spans="1:16" s="122" customFormat="1" ht="15" customHeight="1">
      <c r="A65" s="161"/>
      <c r="E65" s="131"/>
      <c r="F65" s="131"/>
      <c r="G65" s="131"/>
      <c r="H65" s="131"/>
      <c r="I65" s="131"/>
      <c r="J65" s="131"/>
      <c r="K65" s="123"/>
      <c r="L65" s="147"/>
      <c r="M65" s="131"/>
      <c r="N65" s="131"/>
      <c r="O65" s="131"/>
      <c r="P65" s="160"/>
    </row>
    <row r="66" spans="1:16" s="122" customFormat="1" ht="15" customHeight="1">
      <c r="A66" s="161"/>
      <c r="E66" s="131"/>
      <c r="F66" s="131"/>
      <c r="G66" s="131"/>
      <c r="H66" s="131"/>
      <c r="I66" s="131"/>
      <c r="J66" s="131"/>
      <c r="K66" s="123"/>
      <c r="L66" s="147"/>
      <c r="M66" s="131"/>
      <c r="N66" s="131"/>
      <c r="O66" s="131"/>
      <c r="P66" s="160"/>
    </row>
    <row r="67" spans="1:16" s="122" customFormat="1" ht="15" customHeight="1">
      <c r="A67" s="161"/>
      <c r="E67" s="131"/>
      <c r="F67" s="131"/>
      <c r="G67" s="131"/>
      <c r="H67" s="131"/>
      <c r="I67" s="131"/>
      <c r="J67" s="131"/>
      <c r="K67" s="123"/>
      <c r="L67" s="147"/>
      <c r="M67" s="131"/>
      <c r="N67" s="131"/>
      <c r="O67" s="131"/>
      <c r="P67" s="160"/>
    </row>
    <row r="68" spans="1:16" s="122" customFormat="1" ht="15" customHeight="1">
      <c r="A68" s="161"/>
      <c r="E68" s="131"/>
      <c r="F68" s="131"/>
      <c r="G68" s="131"/>
      <c r="H68" s="131"/>
      <c r="I68" s="131"/>
      <c r="J68" s="131"/>
      <c r="K68" s="123"/>
      <c r="L68" s="147"/>
      <c r="M68" s="131"/>
      <c r="N68" s="131"/>
      <c r="O68" s="131"/>
      <c r="P68" s="160"/>
    </row>
    <row r="69" spans="1:16" s="122" customFormat="1" ht="15" customHeight="1">
      <c r="A69" s="161"/>
      <c r="E69" s="131"/>
      <c r="F69" s="131"/>
      <c r="G69" s="131"/>
      <c r="H69" s="131"/>
      <c r="I69" s="131"/>
      <c r="J69" s="131"/>
      <c r="K69" s="123"/>
      <c r="L69" s="147"/>
      <c r="M69" s="131"/>
      <c r="N69" s="131"/>
      <c r="O69" s="131"/>
      <c r="P69" s="160"/>
    </row>
    <row r="70" spans="1:16" s="122" customFormat="1" ht="15" customHeight="1">
      <c r="A70" s="161"/>
      <c r="E70" s="131"/>
      <c r="F70" s="131"/>
      <c r="G70" s="131"/>
      <c r="H70" s="131"/>
      <c r="I70" s="131"/>
      <c r="J70" s="131"/>
      <c r="K70" s="123"/>
      <c r="L70" s="147"/>
      <c r="M70" s="131"/>
      <c r="N70" s="131"/>
      <c r="O70" s="131"/>
      <c r="P70" s="160"/>
    </row>
    <row r="71" spans="1:16" s="122" customFormat="1" ht="15" customHeight="1">
      <c r="A71" s="161"/>
      <c r="E71" s="131"/>
      <c r="F71" s="131"/>
      <c r="G71" s="131"/>
      <c r="H71" s="131"/>
      <c r="I71" s="131"/>
      <c r="J71" s="131"/>
      <c r="K71" s="123"/>
      <c r="L71" s="147"/>
      <c r="M71" s="131"/>
      <c r="N71" s="131"/>
      <c r="O71" s="131"/>
      <c r="P71" s="160"/>
    </row>
    <row r="72" spans="1:16" s="122" customFormat="1" ht="15" customHeight="1">
      <c r="A72" s="161"/>
      <c r="E72" s="131"/>
      <c r="F72" s="131"/>
      <c r="G72" s="131"/>
      <c r="H72" s="131"/>
      <c r="I72" s="131"/>
      <c r="J72" s="131"/>
      <c r="K72" s="123"/>
      <c r="L72" s="147"/>
      <c r="M72" s="131"/>
      <c r="N72" s="131"/>
      <c r="O72" s="131"/>
      <c r="P72" s="160"/>
    </row>
    <row r="73" spans="1:16" s="122" customFormat="1" ht="15" customHeight="1">
      <c r="A73" s="161"/>
      <c r="E73" s="131"/>
      <c r="F73" s="131"/>
      <c r="G73" s="131"/>
      <c r="H73" s="131"/>
      <c r="I73" s="131"/>
      <c r="J73" s="131"/>
      <c r="K73" s="123"/>
      <c r="L73" s="147"/>
      <c r="M73" s="131"/>
      <c r="N73" s="131"/>
      <c r="O73" s="131"/>
      <c r="P73" s="160"/>
    </row>
    <row r="74" spans="1:16" s="122" customFormat="1" ht="15" customHeight="1">
      <c r="A74" s="161"/>
      <c r="E74" s="131"/>
      <c r="F74" s="131"/>
      <c r="G74" s="131"/>
      <c r="H74" s="131"/>
      <c r="I74" s="131"/>
      <c r="J74" s="131"/>
      <c r="K74" s="123"/>
      <c r="L74" s="147"/>
      <c r="M74" s="131"/>
      <c r="N74" s="131"/>
      <c r="O74" s="131"/>
      <c r="P74" s="160"/>
    </row>
    <row r="75" spans="1:16" s="122" customFormat="1" ht="15" customHeight="1">
      <c r="A75" s="161"/>
      <c r="E75" s="131"/>
      <c r="F75" s="131"/>
      <c r="G75" s="131"/>
      <c r="H75" s="131"/>
      <c r="I75" s="131"/>
      <c r="J75" s="131"/>
      <c r="K75" s="123"/>
      <c r="L75" s="147"/>
      <c r="M75" s="131"/>
      <c r="N75" s="131"/>
      <c r="O75" s="131"/>
      <c r="P75" s="160"/>
    </row>
    <row r="76" spans="1:16" s="122" customFormat="1" ht="15" customHeight="1">
      <c r="A76" s="161"/>
      <c r="E76" s="131"/>
      <c r="F76" s="131"/>
      <c r="G76" s="131"/>
      <c r="H76" s="131"/>
      <c r="I76" s="131"/>
      <c r="J76" s="131"/>
      <c r="K76" s="123"/>
      <c r="L76" s="147"/>
      <c r="M76" s="131"/>
      <c r="N76" s="131"/>
      <c r="O76" s="131"/>
      <c r="P76" s="160"/>
    </row>
    <row r="77" spans="1:16" s="122" customFormat="1" ht="15" customHeight="1">
      <c r="A77" s="161"/>
      <c r="E77" s="131"/>
      <c r="F77" s="131"/>
      <c r="G77" s="131"/>
      <c r="H77" s="131"/>
      <c r="I77" s="131"/>
      <c r="J77" s="131"/>
      <c r="K77" s="123"/>
      <c r="L77" s="147"/>
      <c r="M77" s="131"/>
      <c r="N77" s="131"/>
      <c r="O77" s="131"/>
      <c r="P77" s="160"/>
    </row>
    <row r="78" spans="1:16" s="122" customFormat="1" ht="15" customHeight="1">
      <c r="A78" s="161"/>
      <c r="E78" s="131"/>
      <c r="F78" s="131"/>
      <c r="G78" s="131"/>
      <c r="H78" s="131"/>
      <c r="I78" s="131"/>
      <c r="J78" s="131"/>
      <c r="K78" s="123"/>
      <c r="L78" s="147"/>
      <c r="M78" s="131"/>
      <c r="N78" s="131"/>
      <c r="O78" s="131"/>
      <c r="P78" s="160"/>
    </row>
    <row r="79" spans="1:16" s="122" customFormat="1" ht="15" customHeight="1">
      <c r="A79" s="161"/>
      <c r="E79" s="131"/>
      <c r="F79" s="131"/>
      <c r="G79" s="131"/>
      <c r="H79" s="131"/>
      <c r="I79" s="131"/>
      <c r="J79" s="131"/>
      <c r="K79" s="123"/>
      <c r="L79" s="147"/>
      <c r="M79" s="131"/>
      <c r="N79" s="131"/>
      <c r="O79" s="131"/>
      <c r="P79" s="160"/>
    </row>
    <row r="80" spans="1:16" s="122" customFormat="1" ht="15" customHeight="1">
      <c r="A80" s="161"/>
      <c r="E80" s="131"/>
      <c r="F80" s="131"/>
      <c r="G80" s="131"/>
      <c r="H80" s="131"/>
      <c r="I80" s="131"/>
      <c r="J80" s="131"/>
      <c r="K80" s="123"/>
      <c r="L80" s="147"/>
      <c r="M80" s="131"/>
      <c r="N80" s="131"/>
      <c r="O80" s="131"/>
      <c r="P80" s="160"/>
    </row>
    <row r="81" spans="1:16" s="122" customFormat="1" ht="15" customHeight="1">
      <c r="A81" s="161"/>
      <c r="E81" s="131"/>
      <c r="F81" s="131"/>
      <c r="G81" s="131"/>
      <c r="H81" s="131"/>
      <c r="I81" s="131"/>
      <c r="J81" s="131"/>
      <c r="K81" s="123"/>
      <c r="L81" s="147"/>
      <c r="M81" s="131"/>
      <c r="N81" s="131"/>
      <c r="O81" s="131"/>
      <c r="P81" s="160"/>
    </row>
    <row r="82" spans="1:16" s="122" customFormat="1" ht="15" customHeight="1">
      <c r="A82" s="161"/>
      <c r="E82" s="131"/>
      <c r="F82" s="131"/>
      <c r="G82" s="131"/>
      <c r="H82" s="131"/>
      <c r="I82" s="131"/>
      <c r="J82" s="131"/>
      <c r="K82" s="123"/>
      <c r="L82" s="147"/>
      <c r="M82" s="131"/>
      <c r="N82" s="131"/>
      <c r="O82" s="131"/>
      <c r="P82" s="160"/>
    </row>
    <row r="83" spans="1:16" s="122" customFormat="1" ht="15" customHeight="1">
      <c r="A83" s="161"/>
      <c r="E83" s="131"/>
      <c r="F83" s="131"/>
      <c r="G83" s="131"/>
      <c r="H83" s="131"/>
      <c r="I83" s="131"/>
      <c r="J83" s="131"/>
      <c r="K83" s="123"/>
      <c r="L83" s="147"/>
      <c r="M83" s="131"/>
      <c r="N83" s="131"/>
      <c r="O83" s="131"/>
      <c r="P83" s="160"/>
    </row>
    <row r="84" spans="1:16" s="122" customFormat="1" ht="15" customHeight="1">
      <c r="A84" s="161"/>
      <c r="E84" s="131"/>
      <c r="F84" s="131"/>
      <c r="G84" s="131"/>
      <c r="H84" s="131"/>
      <c r="I84" s="131"/>
      <c r="J84" s="131"/>
      <c r="K84" s="123"/>
      <c r="L84" s="147"/>
      <c r="M84" s="131"/>
      <c r="N84" s="131"/>
      <c r="O84" s="131"/>
      <c r="P84" s="160"/>
    </row>
    <row r="85" spans="1:16" s="122" customFormat="1" ht="15" customHeight="1">
      <c r="A85" s="161"/>
      <c r="E85" s="131"/>
      <c r="F85" s="131"/>
      <c r="G85" s="131"/>
      <c r="H85" s="131"/>
      <c r="I85" s="131"/>
      <c r="J85" s="131"/>
      <c r="K85" s="123"/>
      <c r="L85" s="147"/>
      <c r="M85" s="131"/>
      <c r="N85" s="131"/>
      <c r="O85" s="131"/>
      <c r="P85" s="160"/>
    </row>
    <row r="86" spans="1:16" s="122" customFormat="1" ht="15" customHeight="1">
      <c r="A86" s="161"/>
      <c r="E86" s="131"/>
      <c r="F86" s="131"/>
      <c r="G86" s="131"/>
      <c r="H86" s="131"/>
      <c r="I86" s="131"/>
      <c r="J86" s="131"/>
      <c r="K86" s="123"/>
      <c r="L86" s="147"/>
      <c r="M86" s="131"/>
      <c r="N86" s="131"/>
      <c r="O86" s="131"/>
      <c r="P86" s="160"/>
    </row>
    <row r="87" spans="1:16" s="122" customFormat="1" ht="15" customHeight="1">
      <c r="A87" s="161"/>
      <c r="E87" s="131"/>
      <c r="F87" s="131"/>
      <c r="G87" s="131"/>
      <c r="H87" s="131"/>
      <c r="I87" s="131"/>
      <c r="J87" s="131"/>
      <c r="K87" s="123"/>
      <c r="L87" s="147"/>
      <c r="M87" s="131"/>
      <c r="N87" s="131"/>
      <c r="O87" s="131"/>
      <c r="P87" s="160"/>
    </row>
    <row r="88" spans="1:16" s="122" customFormat="1" ht="15" customHeight="1">
      <c r="A88" s="161"/>
      <c r="E88" s="131"/>
      <c r="F88" s="131"/>
      <c r="G88" s="131"/>
      <c r="H88" s="131"/>
      <c r="I88" s="131"/>
      <c r="J88" s="131"/>
      <c r="K88" s="123"/>
      <c r="L88" s="147"/>
      <c r="M88" s="131"/>
      <c r="N88" s="131"/>
      <c r="O88" s="131"/>
      <c r="P88" s="160"/>
    </row>
    <row r="89" spans="1:16" s="122" customFormat="1" ht="15" customHeight="1">
      <c r="A89" s="161"/>
      <c r="E89" s="131"/>
      <c r="F89" s="131"/>
      <c r="G89" s="131"/>
      <c r="H89" s="131"/>
      <c r="I89" s="131"/>
      <c r="J89" s="131"/>
      <c r="K89" s="123"/>
      <c r="L89" s="147"/>
      <c r="M89" s="131"/>
      <c r="N89" s="131"/>
      <c r="O89" s="131"/>
      <c r="P89" s="160"/>
    </row>
    <row r="90" spans="1:16" s="122" customFormat="1" ht="15" customHeight="1">
      <c r="A90" s="161"/>
      <c r="E90" s="131"/>
      <c r="F90" s="131"/>
      <c r="G90" s="131"/>
      <c r="H90" s="131"/>
      <c r="I90" s="131"/>
      <c r="J90" s="131"/>
      <c r="K90" s="123"/>
      <c r="L90" s="147"/>
      <c r="M90" s="131"/>
      <c r="N90" s="131"/>
      <c r="O90" s="131"/>
      <c r="P90" s="160"/>
    </row>
    <row r="91" spans="1:16" s="122" customFormat="1" ht="15" customHeight="1">
      <c r="A91" s="161"/>
      <c r="E91" s="131"/>
      <c r="F91" s="131"/>
      <c r="G91" s="131"/>
      <c r="H91" s="131"/>
      <c r="I91" s="131"/>
      <c r="J91" s="131"/>
      <c r="K91" s="123"/>
      <c r="L91" s="147"/>
      <c r="M91" s="131"/>
      <c r="N91" s="131"/>
      <c r="O91" s="131"/>
      <c r="P91" s="160"/>
    </row>
    <row r="92" spans="1:16" s="122" customFormat="1" ht="15" customHeight="1">
      <c r="A92" s="161"/>
      <c r="E92" s="131"/>
      <c r="F92" s="131"/>
      <c r="G92" s="131"/>
      <c r="H92" s="131"/>
      <c r="I92" s="131"/>
      <c r="J92" s="131"/>
      <c r="K92" s="123"/>
      <c r="L92" s="147"/>
      <c r="M92" s="131"/>
      <c r="N92" s="131"/>
      <c r="O92" s="131"/>
      <c r="P92" s="160"/>
    </row>
    <row r="93" spans="1:16" s="122" customFormat="1" ht="15" customHeight="1">
      <c r="A93" s="161"/>
      <c r="E93" s="131"/>
      <c r="F93" s="131"/>
      <c r="G93" s="131"/>
      <c r="H93" s="131"/>
      <c r="I93" s="131"/>
      <c r="J93" s="131"/>
      <c r="K93" s="123"/>
      <c r="L93" s="147"/>
      <c r="M93" s="131"/>
      <c r="N93" s="131"/>
      <c r="O93" s="131"/>
      <c r="P93" s="160"/>
    </row>
    <row r="94" spans="1:16" s="122" customFormat="1" ht="15" customHeight="1">
      <c r="A94" s="161"/>
      <c r="E94" s="131"/>
      <c r="F94" s="131"/>
      <c r="G94" s="131"/>
      <c r="H94" s="131"/>
      <c r="I94" s="131"/>
      <c r="J94" s="131"/>
      <c r="K94" s="123"/>
      <c r="L94" s="147"/>
      <c r="M94" s="131"/>
      <c r="N94" s="131"/>
      <c r="O94" s="131"/>
      <c r="P94" s="160"/>
    </row>
    <row r="95" spans="1:16" s="122" customFormat="1" ht="15" customHeight="1">
      <c r="A95" s="161"/>
      <c r="E95" s="131"/>
      <c r="F95" s="131"/>
      <c r="G95" s="131"/>
      <c r="H95" s="131"/>
      <c r="I95" s="131"/>
      <c r="J95" s="131"/>
      <c r="K95" s="123"/>
      <c r="L95" s="147"/>
      <c r="M95" s="131"/>
      <c r="N95" s="131"/>
      <c r="O95" s="131"/>
      <c r="P95" s="160"/>
    </row>
    <row r="96" spans="1:16" s="122" customFormat="1" ht="15" customHeight="1">
      <c r="A96" s="161"/>
      <c r="E96" s="131"/>
      <c r="F96" s="131"/>
      <c r="G96" s="131"/>
      <c r="H96" s="131"/>
      <c r="I96" s="131"/>
      <c r="J96" s="131"/>
      <c r="K96" s="123"/>
      <c r="L96" s="147"/>
      <c r="M96" s="131"/>
      <c r="N96" s="131"/>
      <c r="O96" s="131"/>
      <c r="P96" s="160"/>
    </row>
    <row r="97" spans="1:16" s="122" customFormat="1" ht="15" customHeight="1">
      <c r="A97" s="161"/>
      <c r="E97" s="131"/>
      <c r="F97" s="131"/>
      <c r="G97" s="131"/>
      <c r="H97" s="131"/>
      <c r="I97" s="131"/>
      <c r="J97" s="131"/>
      <c r="K97" s="123"/>
      <c r="L97" s="147"/>
      <c r="M97" s="131"/>
      <c r="N97" s="131"/>
      <c r="O97" s="131"/>
      <c r="P97" s="160"/>
    </row>
    <row r="98" spans="1:16" s="122" customFormat="1" ht="15" customHeight="1">
      <c r="A98" s="161"/>
      <c r="E98" s="131"/>
      <c r="F98" s="131"/>
      <c r="G98" s="131"/>
      <c r="H98" s="131"/>
      <c r="I98" s="131"/>
      <c r="J98" s="131"/>
      <c r="K98" s="123"/>
      <c r="L98" s="147"/>
      <c r="M98" s="131"/>
      <c r="N98" s="131"/>
      <c r="O98" s="131"/>
      <c r="P98" s="160"/>
    </row>
    <row r="99" spans="1:16" s="122" customFormat="1" ht="15" customHeight="1">
      <c r="A99" s="161"/>
      <c r="E99" s="131"/>
      <c r="F99" s="131"/>
      <c r="G99" s="131"/>
      <c r="H99" s="131"/>
      <c r="I99" s="131"/>
      <c r="J99" s="131"/>
      <c r="K99" s="123"/>
      <c r="L99" s="147"/>
      <c r="M99" s="131"/>
      <c r="N99" s="131"/>
      <c r="O99" s="131"/>
      <c r="P99" s="160"/>
    </row>
    <row r="100" spans="1:16" s="122" customFormat="1" ht="15" customHeight="1">
      <c r="A100" s="161"/>
      <c r="E100" s="131"/>
      <c r="F100" s="131"/>
      <c r="G100" s="131"/>
      <c r="H100" s="131"/>
      <c r="I100" s="131"/>
      <c r="J100" s="131"/>
      <c r="K100" s="123"/>
      <c r="L100" s="147"/>
      <c r="M100" s="131"/>
      <c r="N100" s="131"/>
      <c r="O100" s="131"/>
      <c r="P100" s="160"/>
    </row>
    <row r="101" spans="1:16" s="122" customFormat="1" ht="15" customHeight="1">
      <c r="A101" s="161"/>
      <c r="E101" s="131"/>
      <c r="F101" s="131"/>
      <c r="G101" s="131"/>
      <c r="H101" s="131"/>
      <c r="I101" s="131"/>
      <c r="J101" s="131"/>
      <c r="K101" s="123"/>
      <c r="L101" s="147"/>
      <c r="M101" s="131"/>
      <c r="N101" s="131"/>
      <c r="O101" s="131"/>
      <c r="P101" s="160"/>
    </row>
    <row r="102" spans="1:16" s="122" customFormat="1" ht="15" customHeight="1">
      <c r="A102" s="161"/>
      <c r="E102" s="131"/>
      <c r="F102" s="131"/>
      <c r="G102" s="131"/>
      <c r="H102" s="131"/>
      <c r="I102" s="131"/>
      <c r="J102" s="131"/>
      <c r="K102" s="123"/>
      <c r="L102" s="147"/>
      <c r="M102" s="131"/>
      <c r="N102" s="131"/>
      <c r="O102" s="131"/>
      <c r="P102" s="160"/>
    </row>
    <row r="103" spans="1:16" s="122" customFormat="1" ht="15" customHeight="1">
      <c r="A103" s="161"/>
      <c r="E103" s="131"/>
      <c r="F103" s="131"/>
      <c r="G103" s="131"/>
      <c r="H103" s="131"/>
      <c r="I103" s="131"/>
      <c r="J103" s="131"/>
      <c r="K103" s="123"/>
      <c r="L103" s="147"/>
      <c r="M103" s="131"/>
      <c r="N103" s="131"/>
      <c r="O103" s="131"/>
      <c r="P103" s="160"/>
    </row>
    <row r="104" spans="1:16" s="122" customFormat="1" ht="15" customHeight="1">
      <c r="A104" s="161"/>
      <c r="E104" s="131"/>
      <c r="F104" s="131"/>
      <c r="G104" s="131"/>
      <c r="H104" s="131"/>
      <c r="I104" s="131"/>
      <c r="J104" s="131"/>
      <c r="K104" s="123"/>
      <c r="L104" s="147"/>
      <c r="M104" s="131"/>
      <c r="N104" s="131"/>
      <c r="O104" s="131"/>
      <c r="P104" s="160"/>
    </row>
    <row r="105" spans="1:16" s="122" customFormat="1" ht="15" customHeight="1">
      <c r="A105" s="161"/>
      <c r="E105" s="131"/>
      <c r="F105" s="131"/>
      <c r="G105" s="131"/>
      <c r="H105" s="131"/>
      <c r="I105" s="131"/>
      <c r="J105" s="131"/>
      <c r="K105" s="123"/>
      <c r="L105" s="147"/>
      <c r="M105" s="131"/>
      <c r="N105" s="131"/>
      <c r="O105" s="131"/>
      <c r="P105" s="160"/>
    </row>
    <row r="106" spans="1:16" s="122" customFormat="1" ht="15" customHeight="1">
      <c r="A106" s="161"/>
      <c r="E106" s="131"/>
      <c r="F106" s="131"/>
      <c r="G106" s="131"/>
      <c r="H106" s="131"/>
      <c r="I106" s="131"/>
      <c r="J106" s="131"/>
      <c r="K106" s="123"/>
      <c r="L106" s="147"/>
      <c r="M106" s="131"/>
      <c r="N106" s="131"/>
      <c r="O106" s="131"/>
      <c r="P106" s="160"/>
    </row>
    <row r="107" spans="1:16" s="122" customFormat="1" ht="15" customHeight="1">
      <c r="A107" s="161"/>
      <c r="E107" s="131"/>
      <c r="F107" s="131"/>
      <c r="G107" s="131"/>
      <c r="H107" s="131"/>
      <c r="I107" s="131"/>
      <c r="J107" s="131"/>
      <c r="K107" s="123"/>
      <c r="L107" s="147"/>
      <c r="M107" s="131"/>
      <c r="N107" s="131"/>
      <c r="O107" s="131"/>
      <c r="P107" s="160"/>
    </row>
    <row r="108" spans="1:16" s="122" customFormat="1" ht="15" customHeight="1">
      <c r="A108" s="161"/>
      <c r="E108" s="131"/>
      <c r="F108" s="131"/>
      <c r="G108" s="131"/>
      <c r="H108" s="131"/>
      <c r="I108" s="131"/>
      <c r="J108" s="131"/>
      <c r="K108" s="123"/>
      <c r="L108" s="147"/>
      <c r="M108" s="131"/>
      <c r="N108" s="131"/>
      <c r="O108" s="131"/>
      <c r="P108" s="160"/>
    </row>
    <row r="109" spans="1:16" s="122" customFormat="1" ht="15" customHeight="1">
      <c r="A109" s="161"/>
      <c r="E109" s="131"/>
      <c r="F109" s="131"/>
      <c r="G109" s="131"/>
      <c r="H109" s="131"/>
      <c r="I109" s="131"/>
      <c r="J109" s="131"/>
      <c r="K109" s="123"/>
      <c r="L109" s="147"/>
      <c r="M109" s="131"/>
      <c r="N109" s="131"/>
      <c r="O109" s="131"/>
      <c r="P109" s="160"/>
    </row>
    <row r="110" spans="1:16" s="122" customFormat="1" ht="15" customHeight="1">
      <c r="A110" s="161"/>
      <c r="E110" s="131"/>
      <c r="F110" s="131"/>
      <c r="G110" s="131"/>
      <c r="H110" s="131"/>
      <c r="I110" s="131"/>
      <c r="J110" s="131"/>
      <c r="K110" s="123"/>
      <c r="L110" s="147"/>
      <c r="M110" s="131"/>
      <c r="N110" s="131"/>
      <c r="O110" s="131"/>
      <c r="P110" s="160"/>
    </row>
    <row r="111" spans="1:16" s="122" customFormat="1" ht="15" customHeight="1">
      <c r="A111" s="161"/>
      <c r="E111" s="131"/>
      <c r="F111" s="131"/>
      <c r="G111" s="131"/>
      <c r="H111" s="131"/>
      <c r="I111" s="131"/>
      <c r="J111" s="131"/>
      <c r="K111" s="123"/>
      <c r="L111" s="147"/>
      <c r="M111" s="131"/>
      <c r="N111" s="131"/>
      <c r="O111" s="131"/>
      <c r="P111" s="160"/>
    </row>
    <row r="112" spans="1:16" s="122" customFormat="1" ht="15" customHeight="1">
      <c r="A112" s="161"/>
      <c r="E112" s="131"/>
      <c r="F112" s="131"/>
      <c r="G112" s="131"/>
      <c r="H112" s="131"/>
      <c r="I112" s="131"/>
      <c r="J112" s="131"/>
      <c r="K112" s="123"/>
      <c r="L112" s="147"/>
      <c r="M112" s="131"/>
      <c r="N112" s="131"/>
      <c r="O112" s="131"/>
      <c r="P112" s="160"/>
    </row>
    <row r="113" spans="1:16" s="122" customFormat="1" ht="15" customHeight="1">
      <c r="A113" s="161"/>
      <c r="E113" s="131"/>
      <c r="F113" s="131"/>
      <c r="G113" s="131"/>
      <c r="H113" s="131"/>
      <c r="I113" s="131"/>
      <c r="J113" s="131"/>
      <c r="K113" s="123"/>
      <c r="L113" s="147"/>
      <c r="M113" s="131"/>
      <c r="N113" s="131"/>
      <c r="O113" s="131"/>
      <c r="P113" s="160"/>
    </row>
    <row r="114" spans="1:16" s="122" customFormat="1" ht="15" customHeight="1">
      <c r="A114" s="161"/>
      <c r="E114" s="131"/>
      <c r="F114" s="131"/>
      <c r="G114" s="131"/>
      <c r="H114" s="131"/>
      <c r="I114" s="131"/>
      <c r="J114" s="131"/>
      <c r="K114" s="123"/>
      <c r="L114" s="147"/>
      <c r="M114" s="131"/>
      <c r="N114" s="131"/>
      <c r="O114" s="131"/>
      <c r="P114" s="160"/>
    </row>
    <row r="115" spans="1:16" s="122" customFormat="1" ht="15" customHeight="1">
      <c r="A115" s="161"/>
      <c r="E115" s="131"/>
      <c r="F115" s="131"/>
      <c r="G115" s="131"/>
      <c r="H115" s="131"/>
      <c r="I115" s="131"/>
      <c r="J115" s="131"/>
      <c r="K115" s="123"/>
      <c r="L115" s="147"/>
      <c r="M115" s="131"/>
      <c r="N115" s="131"/>
      <c r="O115" s="131"/>
      <c r="P115" s="160"/>
    </row>
    <row r="116" spans="1:16" s="122" customFormat="1" ht="15" customHeight="1">
      <c r="A116" s="161"/>
      <c r="E116" s="131"/>
      <c r="F116" s="131"/>
      <c r="G116" s="131"/>
      <c r="H116" s="131"/>
      <c r="I116" s="131"/>
      <c r="J116" s="131"/>
      <c r="K116" s="123"/>
      <c r="L116" s="147"/>
      <c r="M116" s="131"/>
      <c r="N116" s="131"/>
      <c r="O116" s="131"/>
      <c r="P116" s="160"/>
    </row>
    <row r="117" spans="1:16" s="122" customFormat="1" ht="15" customHeight="1">
      <c r="A117" s="161"/>
      <c r="E117" s="131"/>
      <c r="F117" s="131"/>
      <c r="G117" s="131"/>
      <c r="H117" s="131"/>
      <c r="I117" s="131"/>
      <c r="J117" s="131"/>
      <c r="K117" s="123"/>
      <c r="L117" s="147"/>
      <c r="M117" s="131"/>
      <c r="N117" s="131"/>
      <c r="O117" s="131"/>
      <c r="P117" s="160"/>
    </row>
    <row r="118" spans="1:16" s="122" customFormat="1" ht="15" customHeight="1">
      <c r="A118" s="161"/>
      <c r="E118" s="131"/>
      <c r="F118" s="131"/>
      <c r="G118" s="131"/>
      <c r="H118" s="131"/>
      <c r="I118" s="131"/>
      <c r="J118" s="131"/>
      <c r="K118" s="123"/>
      <c r="L118" s="147"/>
      <c r="M118" s="131"/>
      <c r="N118" s="131"/>
      <c r="O118" s="131"/>
      <c r="P118" s="160"/>
    </row>
    <row r="119" spans="1:16" s="122" customFormat="1" ht="15" customHeight="1">
      <c r="A119" s="161"/>
      <c r="E119" s="131"/>
      <c r="F119" s="131"/>
      <c r="G119" s="131"/>
      <c r="H119" s="131"/>
      <c r="I119" s="131"/>
      <c r="J119" s="131"/>
      <c r="K119" s="123"/>
      <c r="L119" s="147"/>
      <c r="M119" s="131"/>
      <c r="N119" s="131"/>
      <c r="O119" s="131"/>
      <c r="P119" s="160"/>
    </row>
    <row r="120" spans="1:16" s="122" customFormat="1" ht="15" customHeight="1">
      <c r="A120" s="161"/>
      <c r="E120" s="131"/>
      <c r="F120" s="131"/>
      <c r="G120" s="131"/>
      <c r="H120" s="131"/>
      <c r="I120" s="131"/>
      <c r="J120" s="131"/>
      <c r="K120" s="123"/>
      <c r="L120" s="147"/>
      <c r="M120" s="131"/>
      <c r="N120" s="131"/>
      <c r="O120" s="131"/>
      <c r="P120" s="160"/>
    </row>
    <row r="121" spans="1:16" s="122" customFormat="1" ht="15" customHeight="1">
      <c r="A121" s="161"/>
      <c r="E121" s="131"/>
      <c r="F121" s="131"/>
      <c r="G121" s="131"/>
      <c r="H121" s="131"/>
      <c r="I121" s="131"/>
      <c r="J121" s="131"/>
      <c r="K121" s="123"/>
      <c r="L121" s="147"/>
      <c r="M121" s="131"/>
      <c r="N121" s="131"/>
      <c r="O121" s="131"/>
      <c r="P121" s="160"/>
    </row>
    <row r="122" spans="1:16" s="122" customFormat="1" ht="15" customHeight="1">
      <c r="A122" s="161"/>
      <c r="E122" s="131"/>
      <c r="F122" s="131"/>
      <c r="G122" s="131"/>
      <c r="H122" s="131"/>
      <c r="I122" s="131"/>
      <c r="J122" s="131"/>
      <c r="K122" s="123"/>
      <c r="L122" s="147"/>
      <c r="M122" s="131"/>
      <c r="N122" s="131"/>
      <c r="O122" s="131"/>
      <c r="P122" s="160"/>
    </row>
    <row r="123" spans="1:16" s="122" customFormat="1" ht="15" customHeight="1">
      <c r="A123" s="161"/>
      <c r="E123" s="131"/>
      <c r="F123" s="131"/>
      <c r="G123" s="131"/>
      <c r="H123" s="131"/>
      <c r="I123" s="131"/>
      <c r="J123" s="131"/>
      <c r="K123" s="123"/>
      <c r="L123" s="147"/>
      <c r="M123" s="131"/>
      <c r="N123" s="131"/>
      <c r="O123" s="131"/>
      <c r="P123" s="160"/>
    </row>
    <row r="124" spans="1:16" s="122" customFormat="1" ht="15" customHeight="1">
      <c r="A124" s="161"/>
      <c r="E124" s="131"/>
      <c r="F124" s="131"/>
      <c r="G124" s="131"/>
      <c r="H124" s="131"/>
      <c r="I124" s="131"/>
      <c r="J124" s="131"/>
      <c r="K124" s="123"/>
      <c r="L124" s="147"/>
      <c r="M124" s="131"/>
      <c r="N124" s="131"/>
      <c r="O124" s="131"/>
      <c r="P124" s="160"/>
    </row>
    <row r="125" spans="1:16" s="122" customFormat="1" ht="15" customHeight="1">
      <c r="A125" s="161"/>
      <c r="E125" s="131"/>
      <c r="F125" s="131"/>
      <c r="G125" s="131"/>
      <c r="H125" s="131"/>
      <c r="I125" s="131"/>
      <c r="J125" s="131"/>
      <c r="K125" s="123"/>
      <c r="L125" s="147"/>
      <c r="M125" s="131"/>
      <c r="N125" s="131"/>
      <c r="O125" s="131"/>
      <c r="P125" s="160"/>
    </row>
    <row r="126" spans="1:16" s="122" customFormat="1" ht="15" customHeight="1">
      <c r="A126" s="161"/>
      <c r="E126" s="131"/>
      <c r="F126" s="131"/>
      <c r="G126" s="131"/>
      <c r="H126" s="131"/>
      <c r="I126" s="131"/>
      <c r="J126" s="131"/>
      <c r="K126" s="123"/>
      <c r="L126" s="147"/>
      <c r="M126" s="131"/>
      <c r="N126" s="131"/>
      <c r="O126" s="131"/>
      <c r="P126" s="160"/>
    </row>
    <row r="127" spans="1:16" s="122" customFormat="1" ht="15" customHeight="1">
      <c r="A127" s="161"/>
      <c r="E127" s="131"/>
      <c r="F127" s="131"/>
      <c r="G127" s="131"/>
      <c r="H127" s="131"/>
      <c r="I127" s="131"/>
      <c r="J127" s="131"/>
      <c r="K127" s="123"/>
      <c r="L127" s="147"/>
      <c r="M127" s="131"/>
      <c r="N127" s="131"/>
      <c r="O127" s="131"/>
      <c r="P127" s="160"/>
    </row>
    <row r="128" spans="1:16" s="122" customFormat="1" ht="15" customHeight="1">
      <c r="A128" s="161"/>
      <c r="E128" s="131"/>
      <c r="F128" s="131"/>
      <c r="G128" s="131"/>
      <c r="H128" s="131"/>
      <c r="I128" s="131"/>
      <c r="J128" s="131"/>
      <c r="K128" s="123"/>
      <c r="L128" s="147"/>
      <c r="M128" s="131"/>
      <c r="N128" s="131"/>
      <c r="O128" s="131"/>
      <c r="P128" s="160"/>
    </row>
    <row r="129" spans="1:16" s="122" customFormat="1" ht="15" customHeight="1">
      <c r="A129" s="161"/>
      <c r="E129" s="131"/>
      <c r="F129" s="131"/>
      <c r="G129" s="131"/>
      <c r="H129" s="131"/>
      <c r="I129" s="131"/>
      <c r="J129" s="131"/>
      <c r="K129" s="123"/>
      <c r="L129" s="147"/>
      <c r="M129" s="131"/>
      <c r="N129" s="131"/>
      <c r="O129" s="131"/>
      <c r="P129" s="160"/>
    </row>
    <row r="130" spans="1:16" s="122" customFormat="1" ht="15" customHeight="1">
      <c r="A130" s="161"/>
      <c r="E130" s="131"/>
      <c r="F130" s="131"/>
      <c r="G130" s="131"/>
      <c r="H130" s="131"/>
      <c r="I130" s="131"/>
      <c r="J130" s="131"/>
      <c r="K130" s="123"/>
      <c r="L130" s="147"/>
      <c r="M130" s="131"/>
      <c r="N130" s="131"/>
      <c r="O130" s="131"/>
      <c r="P130" s="160"/>
    </row>
    <row r="131" spans="1:16" s="122" customFormat="1" ht="15" customHeight="1">
      <c r="A131" s="161"/>
      <c r="E131" s="131"/>
      <c r="F131" s="131"/>
      <c r="G131" s="131"/>
      <c r="H131" s="131"/>
      <c r="I131" s="131"/>
      <c r="J131" s="131"/>
      <c r="K131" s="123"/>
      <c r="L131" s="147"/>
      <c r="M131" s="131"/>
      <c r="N131" s="131"/>
      <c r="O131" s="131"/>
      <c r="P131" s="160"/>
    </row>
    <row r="132" spans="1:16" s="122" customFormat="1" ht="15" customHeight="1">
      <c r="A132" s="161"/>
      <c r="E132" s="131"/>
      <c r="F132" s="131"/>
      <c r="G132" s="131"/>
      <c r="H132" s="131"/>
      <c r="I132" s="131"/>
      <c r="J132" s="131"/>
      <c r="K132" s="123"/>
      <c r="L132" s="147"/>
      <c r="M132" s="131"/>
      <c r="N132" s="131"/>
      <c r="O132" s="131"/>
      <c r="P132" s="160"/>
    </row>
    <row r="133" spans="1:16" s="122" customFormat="1" ht="15" customHeight="1">
      <c r="A133" s="161"/>
      <c r="E133" s="131"/>
      <c r="F133" s="131"/>
      <c r="G133" s="131"/>
      <c r="H133" s="131"/>
      <c r="I133" s="131"/>
      <c r="J133" s="131"/>
      <c r="K133" s="123"/>
      <c r="L133" s="147"/>
      <c r="M133" s="131"/>
      <c r="N133" s="131"/>
      <c r="O133" s="131"/>
      <c r="P133" s="160"/>
    </row>
    <row r="134" spans="1:16" s="122" customFormat="1" ht="15" customHeight="1">
      <c r="A134" s="161"/>
      <c r="E134" s="131"/>
      <c r="F134" s="131"/>
      <c r="G134" s="131"/>
      <c r="H134" s="131"/>
      <c r="I134" s="131"/>
      <c r="J134" s="131"/>
      <c r="K134" s="123"/>
      <c r="L134" s="147"/>
      <c r="M134" s="131"/>
      <c r="N134" s="131"/>
      <c r="O134" s="131"/>
      <c r="P134" s="160"/>
    </row>
    <row r="135" spans="1:16" s="122" customFormat="1" ht="15" customHeight="1">
      <c r="A135" s="161"/>
      <c r="E135" s="131"/>
      <c r="F135" s="131"/>
      <c r="G135" s="131"/>
      <c r="H135" s="131"/>
      <c r="I135" s="131"/>
      <c r="J135" s="131"/>
      <c r="K135" s="123"/>
      <c r="L135" s="147"/>
      <c r="M135" s="131"/>
      <c r="N135" s="131"/>
      <c r="O135" s="131"/>
      <c r="P135" s="160"/>
    </row>
    <row r="136" spans="1:16" s="122" customFormat="1" ht="15" customHeight="1">
      <c r="A136" s="161"/>
      <c r="E136" s="131"/>
      <c r="F136" s="131"/>
      <c r="G136" s="131"/>
      <c r="H136" s="131"/>
      <c r="I136" s="131"/>
      <c r="J136" s="131"/>
      <c r="K136" s="123"/>
      <c r="L136" s="147"/>
      <c r="M136" s="131"/>
      <c r="N136" s="131"/>
      <c r="O136" s="131"/>
      <c r="P136" s="161"/>
    </row>
    <row r="137" spans="1:16" s="122" customFormat="1" ht="15" customHeight="1">
      <c r="A137" s="161"/>
      <c r="E137" s="131"/>
      <c r="F137" s="131"/>
      <c r="G137" s="131"/>
      <c r="H137" s="131"/>
      <c r="I137" s="131"/>
      <c r="J137" s="131"/>
      <c r="K137" s="123"/>
      <c r="L137" s="147"/>
      <c r="M137" s="131"/>
      <c r="N137" s="131"/>
      <c r="O137" s="131"/>
      <c r="P137" s="161"/>
    </row>
    <row r="138" spans="1:16" s="122" customFormat="1" ht="15" customHeight="1">
      <c r="A138" s="161"/>
      <c r="E138" s="131"/>
      <c r="F138" s="131"/>
      <c r="G138" s="131"/>
      <c r="H138" s="131"/>
      <c r="I138" s="131"/>
      <c r="J138" s="131"/>
      <c r="K138" s="123"/>
      <c r="L138" s="147"/>
      <c r="M138" s="131"/>
      <c r="N138" s="131"/>
      <c r="O138" s="131"/>
      <c r="P138" s="161"/>
    </row>
    <row r="139" spans="1:16" s="122" customFormat="1" ht="15" customHeight="1">
      <c r="A139" s="161"/>
      <c r="E139" s="131"/>
      <c r="F139" s="131"/>
      <c r="G139" s="131"/>
      <c r="H139" s="131"/>
      <c r="I139" s="131"/>
      <c r="J139" s="131"/>
      <c r="K139" s="123"/>
      <c r="L139" s="147"/>
      <c r="M139" s="131"/>
      <c r="N139" s="131"/>
      <c r="O139" s="131"/>
      <c r="P139" s="161"/>
    </row>
    <row r="140" spans="1:16" s="122" customFormat="1" ht="15" customHeight="1">
      <c r="A140" s="161"/>
      <c r="E140" s="131"/>
      <c r="F140" s="131"/>
      <c r="G140" s="131"/>
      <c r="H140" s="131"/>
      <c r="I140" s="131"/>
      <c r="J140" s="131"/>
      <c r="K140" s="123"/>
      <c r="L140" s="147"/>
      <c r="M140" s="131"/>
      <c r="N140" s="131"/>
      <c r="O140" s="131"/>
      <c r="P140" s="161"/>
    </row>
    <row r="141" spans="1:16" s="122" customFormat="1" ht="15" customHeight="1">
      <c r="A141" s="161"/>
      <c r="E141" s="131"/>
      <c r="F141" s="131"/>
      <c r="G141" s="131"/>
      <c r="H141" s="131"/>
      <c r="I141" s="131"/>
      <c r="J141" s="131"/>
      <c r="K141" s="123"/>
      <c r="L141" s="147"/>
      <c r="M141" s="131"/>
      <c r="N141" s="131"/>
      <c r="O141" s="131"/>
      <c r="P141" s="161"/>
    </row>
    <row r="142" spans="1:16" s="122" customFormat="1" ht="15" customHeight="1">
      <c r="A142" s="161"/>
      <c r="E142" s="131"/>
      <c r="F142" s="131"/>
      <c r="G142" s="131"/>
      <c r="H142" s="131"/>
      <c r="I142" s="131"/>
      <c r="J142" s="131"/>
      <c r="K142" s="123"/>
      <c r="L142" s="147"/>
      <c r="M142" s="131"/>
      <c r="N142" s="131"/>
      <c r="O142" s="131"/>
      <c r="P142" s="161"/>
    </row>
    <row r="143" spans="1:16" s="122" customFormat="1" ht="15" customHeight="1">
      <c r="A143" s="161"/>
      <c r="E143" s="131"/>
      <c r="F143" s="131"/>
      <c r="G143" s="131"/>
      <c r="H143" s="131"/>
      <c r="I143" s="131"/>
      <c r="J143" s="131"/>
      <c r="K143" s="123"/>
      <c r="L143" s="147"/>
      <c r="M143" s="131"/>
      <c r="N143" s="131"/>
      <c r="O143" s="131"/>
      <c r="P143" s="161"/>
    </row>
    <row r="144" spans="1:16" s="122" customFormat="1" ht="15" customHeight="1">
      <c r="A144" s="161"/>
      <c r="E144" s="131"/>
      <c r="F144" s="131"/>
      <c r="G144" s="131"/>
      <c r="H144" s="131"/>
      <c r="I144" s="131"/>
      <c r="J144" s="131"/>
      <c r="K144" s="123"/>
      <c r="L144" s="147"/>
      <c r="M144" s="131"/>
      <c r="N144" s="131"/>
      <c r="O144" s="131"/>
      <c r="P144" s="161"/>
    </row>
    <row r="145" spans="1:16" s="122" customFormat="1" ht="15" customHeight="1">
      <c r="A145" s="161"/>
      <c r="E145" s="131"/>
      <c r="F145" s="131"/>
      <c r="G145" s="131"/>
      <c r="H145" s="131"/>
      <c r="I145" s="131"/>
      <c r="J145" s="131"/>
      <c r="K145" s="123"/>
      <c r="L145" s="147"/>
      <c r="M145" s="131"/>
      <c r="N145" s="131"/>
      <c r="O145" s="131"/>
      <c r="P145" s="161"/>
    </row>
    <row r="146" spans="1:16" s="122" customFormat="1" ht="15" customHeight="1">
      <c r="A146" s="161"/>
      <c r="E146" s="131"/>
      <c r="F146" s="131"/>
      <c r="G146" s="131"/>
      <c r="H146" s="131"/>
      <c r="I146" s="131"/>
      <c r="J146" s="131"/>
      <c r="K146" s="123"/>
      <c r="L146" s="147"/>
      <c r="M146" s="131"/>
      <c r="N146" s="131"/>
      <c r="O146" s="131"/>
      <c r="P146" s="161"/>
    </row>
    <row r="147" spans="1:16" s="122" customFormat="1" ht="15" customHeight="1">
      <c r="A147" s="161"/>
      <c r="E147" s="131"/>
      <c r="F147" s="131"/>
      <c r="G147" s="131"/>
      <c r="H147" s="131"/>
      <c r="I147" s="131"/>
      <c r="J147" s="131"/>
      <c r="K147" s="123"/>
      <c r="L147" s="147"/>
      <c r="M147" s="131"/>
      <c r="N147" s="131"/>
      <c r="O147" s="131"/>
      <c r="P147" s="161"/>
    </row>
    <row r="148" spans="1:16" s="122" customFormat="1" ht="15" customHeight="1">
      <c r="A148" s="161"/>
      <c r="E148" s="131"/>
      <c r="F148" s="131"/>
      <c r="G148" s="131"/>
      <c r="H148" s="131"/>
      <c r="I148" s="131"/>
      <c r="J148" s="131"/>
      <c r="K148" s="123"/>
      <c r="L148" s="147"/>
      <c r="M148" s="131"/>
      <c r="N148" s="131"/>
      <c r="O148" s="131"/>
      <c r="P148" s="161"/>
    </row>
    <row r="149" spans="1:16" s="122" customFormat="1" ht="15" customHeight="1">
      <c r="A149" s="161"/>
      <c r="E149" s="131"/>
      <c r="F149" s="131"/>
      <c r="G149" s="131"/>
      <c r="H149" s="131"/>
      <c r="I149" s="131"/>
      <c r="J149" s="131"/>
      <c r="K149" s="123"/>
      <c r="L149" s="147"/>
      <c r="M149" s="131"/>
      <c r="N149" s="131"/>
      <c r="O149" s="131"/>
      <c r="P149" s="161"/>
    </row>
    <row r="150" spans="1:16" s="122" customFormat="1" ht="15" customHeight="1">
      <c r="A150" s="161"/>
      <c r="E150" s="131"/>
      <c r="F150" s="131"/>
      <c r="G150" s="131"/>
      <c r="H150" s="131"/>
      <c r="I150" s="131"/>
      <c r="J150" s="131"/>
      <c r="K150" s="123"/>
      <c r="L150" s="147"/>
      <c r="M150" s="131"/>
      <c r="N150" s="131"/>
      <c r="O150" s="131"/>
      <c r="P150" s="161"/>
    </row>
    <row r="151" spans="1:16" s="122" customFormat="1" ht="15" customHeight="1">
      <c r="A151" s="161"/>
      <c r="E151" s="131"/>
      <c r="F151" s="131"/>
      <c r="G151" s="131"/>
      <c r="H151" s="131"/>
      <c r="I151" s="131"/>
      <c r="J151" s="131"/>
      <c r="K151" s="123"/>
      <c r="L151" s="147"/>
      <c r="M151" s="131"/>
      <c r="N151" s="131"/>
      <c r="O151" s="131"/>
      <c r="P151" s="161"/>
    </row>
    <row r="152" spans="1:16" s="122" customFormat="1" ht="15" customHeight="1">
      <c r="A152" s="161"/>
      <c r="E152" s="131"/>
      <c r="F152" s="131"/>
      <c r="G152" s="131"/>
      <c r="H152" s="131"/>
      <c r="I152" s="131"/>
      <c r="J152" s="131"/>
      <c r="K152" s="123"/>
      <c r="L152" s="147"/>
      <c r="M152" s="131"/>
      <c r="N152" s="131"/>
      <c r="O152" s="131"/>
      <c r="P152" s="161"/>
    </row>
    <row r="153" spans="1:16" s="122" customFormat="1" ht="15" customHeight="1">
      <c r="A153" s="161"/>
      <c r="E153" s="131"/>
      <c r="F153" s="131"/>
      <c r="G153" s="131"/>
      <c r="H153" s="131"/>
      <c r="I153" s="131"/>
      <c r="J153" s="131"/>
      <c r="K153" s="123"/>
      <c r="L153" s="147"/>
      <c r="M153" s="131"/>
      <c r="N153" s="131"/>
      <c r="O153" s="131"/>
      <c r="P153" s="161"/>
    </row>
    <row r="154" spans="1:16" s="122" customFormat="1" ht="15" customHeight="1">
      <c r="A154" s="161"/>
      <c r="E154" s="131"/>
      <c r="F154" s="131"/>
      <c r="G154" s="131"/>
      <c r="H154" s="131"/>
      <c r="I154" s="131"/>
      <c r="J154" s="131"/>
      <c r="K154" s="123"/>
      <c r="L154" s="147"/>
      <c r="M154" s="131"/>
      <c r="N154" s="131"/>
      <c r="O154" s="131"/>
      <c r="P154" s="161"/>
    </row>
    <row r="155" spans="1:16" s="122" customFormat="1" ht="15" customHeight="1">
      <c r="A155" s="161"/>
      <c r="E155" s="131"/>
      <c r="F155" s="131"/>
      <c r="G155" s="131"/>
      <c r="H155" s="131"/>
      <c r="I155" s="131"/>
      <c r="J155" s="131"/>
      <c r="K155" s="123"/>
      <c r="L155" s="147"/>
      <c r="M155" s="131"/>
      <c r="N155" s="131"/>
      <c r="O155" s="131"/>
      <c r="P155" s="161"/>
    </row>
    <row r="156" spans="1:16" s="122" customFormat="1" ht="15" customHeight="1">
      <c r="A156" s="161"/>
      <c r="E156" s="131"/>
      <c r="F156" s="131"/>
      <c r="G156" s="131"/>
      <c r="H156" s="131"/>
      <c r="I156" s="131"/>
      <c r="J156" s="131"/>
      <c r="K156" s="123"/>
      <c r="L156" s="147"/>
      <c r="M156" s="131"/>
      <c r="N156" s="131"/>
      <c r="O156" s="131"/>
      <c r="P156" s="161"/>
    </row>
    <row r="157" spans="1:16" s="122" customFormat="1" ht="15" customHeight="1">
      <c r="A157" s="161"/>
      <c r="E157" s="131"/>
      <c r="F157" s="131"/>
      <c r="G157" s="131"/>
      <c r="H157" s="131"/>
      <c r="I157" s="131"/>
      <c r="J157" s="131"/>
      <c r="K157" s="123"/>
      <c r="L157" s="147"/>
      <c r="M157" s="131"/>
      <c r="N157" s="131"/>
      <c r="O157" s="131"/>
      <c r="P157" s="161"/>
    </row>
    <row r="158" spans="1:16" s="122" customFormat="1" ht="15" customHeight="1">
      <c r="A158" s="161"/>
      <c r="E158" s="131"/>
      <c r="F158" s="131"/>
      <c r="G158" s="131"/>
      <c r="H158" s="131"/>
      <c r="I158" s="131"/>
      <c r="J158" s="131"/>
      <c r="K158" s="123"/>
      <c r="L158" s="147"/>
      <c r="M158" s="131"/>
      <c r="N158" s="131"/>
      <c r="O158" s="131"/>
      <c r="P158" s="161"/>
    </row>
    <row r="159" spans="1:16" s="122" customFormat="1" ht="15" customHeight="1">
      <c r="A159" s="161"/>
      <c r="E159" s="131"/>
      <c r="F159" s="131"/>
      <c r="G159" s="131"/>
      <c r="H159" s="131"/>
      <c r="I159" s="131"/>
      <c r="J159" s="131"/>
      <c r="K159" s="123"/>
      <c r="L159" s="147"/>
      <c r="M159" s="131"/>
      <c r="N159" s="131"/>
      <c r="O159" s="131"/>
      <c r="P159" s="161"/>
    </row>
    <row r="160" spans="1:16" s="122" customFormat="1" ht="15" customHeight="1">
      <c r="A160" s="161"/>
      <c r="E160" s="131"/>
      <c r="F160" s="131"/>
      <c r="G160" s="131"/>
      <c r="H160" s="131"/>
      <c r="I160" s="131"/>
      <c r="J160" s="131"/>
      <c r="K160" s="123"/>
      <c r="L160" s="147"/>
      <c r="M160" s="131"/>
      <c r="N160" s="131"/>
      <c r="O160" s="131"/>
      <c r="P160" s="161"/>
    </row>
    <row r="161" spans="1:16" s="122" customFormat="1" ht="15" customHeight="1">
      <c r="A161" s="161"/>
      <c r="E161" s="131"/>
      <c r="F161" s="131"/>
      <c r="G161" s="131"/>
      <c r="H161" s="131"/>
      <c r="I161" s="131"/>
      <c r="J161" s="131"/>
      <c r="K161" s="123"/>
      <c r="L161" s="147"/>
      <c r="M161" s="131"/>
      <c r="N161" s="131"/>
      <c r="O161" s="131"/>
      <c r="P161" s="161"/>
    </row>
    <row r="162" spans="1:16" s="122" customFormat="1" ht="15" customHeight="1">
      <c r="A162" s="161"/>
      <c r="E162" s="131"/>
      <c r="F162" s="131"/>
      <c r="G162" s="131"/>
      <c r="H162" s="131"/>
      <c r="I162" s="131"/>
      <c r="J162" s="131"/>
      <c r="K162" s="123"/>
      <c r="L162" s="147"/>
      <c r="M162" s="131"/>
      <c r="N162" s="131"/>
      <c r="O162" s="131"/>
      <c r="P162" s="161"/>
    </row>
    <row r="163" spans="1:16" s="122" customFormat="1" ht="15" customHeight="1">
      <c r="A163" s="161"/>
      <c r="E163" s="131"/>
      <c r="F163" s="131"/>
      <c r="G163" s="131"/>
      <c r="H163" s="131"/>
      <c r="I163" s="131"/>
      <c r="J163" s="131"/>
      <c r="K163" s="123"/>
      <c r="L163" s="147"/>
      <c r="M163" s="131"/>
      <c r="N163" s="131"/>
      <c r="O163" s="131"/>
      <c r="P163" s="161"/>
    </row>
    <row r="164" spans="1:16" s="122" customFormat="1" ht="15" customHeight="1">
      <c r="A164" s="161"/>
      <c r="E164" s="131"/>
      <c r="F164" s="131"/>
      <c r="G164" s="131"/>
      <c r="H164" s="131"/>
      <c r="I164" s="131"/>
      <c r="J164" s="131"/>
      <c r="K164" s="123"/>
      <c r="L164" s="147"/>
      <c r="M164" s="131"/>
      <c r="N164" s="131"/>
      <c r="O164" s="131"/>
      <c r="P164" s="161"/>
    </row>
    <row r="165" spans="1:16" s="122" customFormat="1" ht="15" customHeight="1">
      <c r="A165" s="161"/>
      <c r="E165" s="131"/>
      <c r="F165" s="131"/>
      <c r="G165" s="131"/>
      <c r="H165" s="131"/>
      <c r="I165" s="131"/>
      <c r="J165" s="131"/>
      <c r="K165" s="123"/>
      <c r="L165" s="147"/>
      <c r="M165" s="131"/>
      <c r="N165" s="131"/>
      <c r="O165" s="131"/>
      <c r="P165" s="161"/>
    </row>
    <row r="166" spans="1:16" s="122" customFormat="1" ht="15" customHeight="1">
      <c r="A166" s="161"/>
      <c r="E166" s="131"/>
      <c r="F166" s="131"/>
      <c r="G166" s="131"/>
      <c r="H166" s="131"/>
      <c r="I166" s="131"/>
      <c r="J166" s="131"/>
      <c r="K166" s="123"/>
      <c r="L166" s="147"/>
      <c r="M166" s="131"/>
      <c r="N166" s="131"/>
      <c r="O166" s="131"/>
      <c r="P166" s="161"/>
    </row>
    <row r="167" spans="1:16" s="122" customFormat="1" ht="15" customHeight="1">
      <c r="A167" s="161"/>
      <c r="E167" s="131"/>
      <c r="F167" s="131"/>
      <c r="G167" s="131"/>
      <c r="H167" s="131"/>
      <c r="I167" s="131"/>
      <c r="J167" s="131"/>
      <c r="K167" s="123"/>
      <c r="L167" s="147"/>
      <c r="M167" s="131"/>
      <c r="N167" s="131"/>
      <c r="O167" s="131"/>
      <c r="P167" s="161"/>
    </row>
    <row r="168" spans="1:16" s="122" customFormat="1" ht="15" customHeight="1">
      <c r="A168" s="161"/>
      <c r="E168" s="131"/>
      <c r="F168" s="131"/>
      <c r="G168" s="131"/>
      <c r="H168" s="131"/>
      <c r="I168" s="131"/>
      <c r="J168" s="131"/>
      <c r="K168" s="123"/>
      <c r="L168" s="147"/>
      <c r="M168" s="131"/>
      <c r="N168" s="131"/>
      <c r="O168" s="131"/>
      <c r="P168" s="161"/>
    </row>
    <row r="169" spans="1:16" s="122" customFormat="1" ht="15" customHeight="1">
      <c r="A169" s="161"/>
      <c r="E169" s="131"/>
      <c r="F169" s="131"/>
      <c r="G169" s="131"/>
      <c r="H169" s="131"/>
      <c r="I169" s="131"/>
      <c r="J169" s="131"/>
      <c r="K169" s="123"/>
      <c r="L169" s="147"/>
      <c r="M169" s="131"/>
      <c r="N169" s="131"/>
      <c r="O169" s="131"/>
      <c r="P169" s="161"/>
    </row>
    <row r="170" spans="1:16" s="122" customFormat="1" ht="15" customHeight="1">
      <c r="A170" s="161"/>
      <c r="E170" s="131"/>
      <c r="F170" s="131"/>
      <c r="G170" s="131"/>
      <c r="H170" s="131"/>
      <c r="I170" s="131"/>
      <c r="J170" s="131"/>
      <c r="K170" s="123"/>
      <c r="L170" s="147"/>
      <c r="M170" s="131"/>
      <c r="N170" s="131"/>
      <c r="O170" s="131"/>
      <c r="P170" s="161"/>
    </row>
    <row r="171" spans="1:16" s="122" customFormat="1" ht="15" customHeight="1">
      <c r="A171" s="161"/>
      <c r="E171" s="131"/>
      <c r="F171" s="131"/>
      <c r="G171" s="131"/>
      <c r="H171" s="131"/>
      <c r="I171" s="131"/>
      <c r="J171" s="131"/>
      <c r="K171" s="123"/>
      <c r="L171" s="147"/>
      <c r="M171" s="131"/>
      <c r="N171" s="131"/>
      <c r="O171" s="131"/>
      <c r="P171" s="161"/>
    </row>
    <row r="172" spans="1:16" s="122" customFormat="1" ht="15" customHeight="1">
      <c r="A172" s="161"/>
      <c r="E172" s="131"/>
      <c r="F172" s="131"/>
      <c r="G172" s="131"/>
      <c r="H172" s="131"/>
      <c r="I172" s="131"/>
      <c r="J172" s="131"/>
      <c r="K172" s="123"/>
      <c r="L172" s="147"/>
      <c r="M172" s="131"/>
      <c r="N172" s="131"/>
      <c r="O172" s="131"/>
      <c r="P172" s="161"/>
    </row>
    <row r="173" spans="1:16" s="122" customFormat="1" ht="15" customHeight="1">
      <c r="A173" s="161"/>
      <c r="E173" s="131"/>
      <c r="F173" s="131"/>
      <c r="G173" s="131"/>
      <c r="H173" s="131"/>
      <c r="I173" s="131"/>
      <c r="J173" s="131"/>
      <c r="K173" s="123"/>
      <c r="L173" s="147"/>
      <c r="M173" s="131"/>
      <c r="N173" s="131"/>
      <c r="O173" s="131"/>
      <c r="P173" s="161"/>
    </row>
    <row r="174" spans="1:16" s="122" customFormat="1" ht="15" customHeight="1">
      <c r="A174" s="161"/>
      <c r="E174" s="131"/>
      <c r="F174" s="131"/>
      <c r="G174" s="131"/>
      <c r="H174" s="131"/>
      <c r="I174" s="131"/>
      <c r="J174" s="131"/>
      <c r="K174" s="123"/>
      <c r="L174" s="147"/>
      <c r="M174" s="131"/>
      <c r="N174" s="131"/>
      <c r="O174" s="131"/>
      <c r="P174" s="161"/>
    </row>
    <row r="175" spans="1:16" s="122" customFormat="1" ht="15" customHeight="1">
      <c r="A175" s="161"/>
      <c r="E175" s="131"/>
      <c r="F175" s="131"/>
      <c r="G175" s="131"/>
      <c r="H175" s="131"/>
      <c r="I175" s="131"/>
      <c r="J175" s="131"/>
      <c r="K175" s="123"/>
      <c r="L175" s="147"/>
      <c r="M175" s="131"/>
      <c r="N175" s="131"/>
      <c r="O175" s="131"/>
      <c r="P175" s="161"/>
    </row>
    <row r="176" spans="1:16" s="122" customFormat="1" ht="15" customHeight="1">
      <c r="A176" s="161"/>
      <c r="E176" s="131"/>
      <c r="F176" s="131"/>
      <c r="G176" s="131"/>
      <c r="H176" s="131"/>
      <c r="I176" s="131"/>
      <c r="J176" s="131"/>
      <c r="K176" s="123"/>
      <c r="L176" s="147"/>
      <c r="M176" s="131"/>
      <c r="N176" s="131"/>
      <c r="O176" s="131"/>
      <c r="P176" s="161"/>
    </row>
    <row r="177" spans="1:16" s="122" customFormat="1" ht="15" customHeight="1">
      <c r="A177" s="161"/>
      <c r="E177" s="131"/>
      <c r="F177" s="131"/>
      <c r="G177" s="131"/>
      <c r="H177" s="131"/>
      <c r="I177" s="131"/>
      <c r="J177" s="131"/>
      <c r="K177" s="123"/>
      <c r="L177" s="147"/>
      <c r="M177" s="131"/>
      <c r="N177" s="131"/>
      <c r="O177" s="131"/>
      <c r="P177" s="161"/>
    </row>
    <row r="178" spans="1:16" s="122" customFormat="1" ht="15" customHeight="1">
      <c r="A178" s="161"/>
      <c r="E178" s="131"/>
      <c r="F178" s="131"/>
      <c r="G178" s="131"/>
      <c r="H178" s="131"/>
      <c r="I178" s="131"/>
      <c r="J178" s="131"/>
      <c r="K178" s="123"/>
      <c r="L178" s="147"/>
      <c r="M178" s="131"/>
      <c r="N178" s="131"/>
      <c r="O178" s="131"/>
      <c r="P178" s="161"/>
    </row>
    <row r="179" ht="15" customHeight="1">
      <c r="L179" s="147"/>
    </row>
  </sheetData>
  <sheetProtection/>
  <mergeCells count="1">
    <mergeCell ref="C1:D1"/>
  </mergeCells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V23"/>
  <sheetViews>
    <sheetView zoomScalePageLayoutView="0" workbookViewId="0" topLeftCell="A1">
      <selection activeCell="P18" sqref="P18"/>
    </sheetView>
  </sheetViews>
  <sheetFormatPr defaultColWidth="9.140625" defaultRowHeight="15" customHeight="1"/>
  <cols>
    <col min="1" max="1" width="2.421875" style="1" customWidth="1"/>
    <col min="2" max="2" width="16.7109375" style="2" customWidth="1"/>
    <col min="3" max="3" width="4.8515625" style="2" customWidth="1"/>
    <col min="4" max="6" width="3.8515625" style="1" customWidth="1"/>
    <col min="7" max="7" width="2.7109375" style="3" customWidth="1"/>
    <col min="8" max="8" width="2.421875" style="3" customWidth="1"/>
    <col min="9" max="9" width="16.7109375" style="2" customWidth="1"/>
    <col min="10" max="10" width="4.8515625" style="1" customWidth="1"/>
    <col min="11" max="11" width="3.8515625" style="1" customWidth="1"/>
    <col min="12" max="13" width="3.8515625" style="3" customWidth="1"/>
    <col min="14" max="14" width="2.7109375" style="3" customWidth="1"/>
    <col min="15" max="15" width="2.421875" style="3" customWidth="1"/>
    <col min="16" max="16" width="16.7109375" style="3" customWidth="1"/>
    <col min="17" max="17" width="4.8515625" style="3" customWidth="1"/>
    <col min="18" max="20" width="3.8515625" style="3" customWidth="1"/>
    <col min="21" max="16384" width="9.140625" style="3" customWidth="1"/>
  </cols>
  <sheetData>
    <row r="1" spans="1:20" ht="22.5">
      <c r="A1" s="125" t="s">
        <v>110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</row>
    <row r="2" spans="1:11" ht="9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2:20" s="70" customFormat="1" ht="15" customHeight="1" thickBot="1">
      <c r="B3" s="69" t="s">
        <v>33</v>
      </c>
      <c r="C3" s="69"/>
      <c r="E3" s="71"/>
      <c r="F3" s="71"/>
      <c r="I3" s="69" t="s">
        <v>32</v>
      </c>
      <c r="J3" s="69"/>
      <c r="L3" s="71"/>
      <c r="M3" s="71"/>
      <c r="N3" s="72"/>
      <c r="P3" s="69" t="s">
        <v>31</v>
      </c>
      <c r="Q3" s="69"/>
      <c r="S3" s="71"/>
      <c r="T3" s="71"/>
    </row>
    <row r="4" spans="1:20" s="77" customFormat="1" ht="15" customHeight="1" thickBot="1">
      <c r="A4" s="74"/>
      <c r="B4" s="167" t="s">
        <v>49</v>
      </c>
      <c r="C4" s="72" t="s">
        <v>24</v>
      </c>
      <c r="D4" s="108">
        <v>1</v>
      </c>
      <c r="E4" s="108">
        <v>2</v>
      </c>
      <c r="F4" s="108">
        <v>3</v>
      </c>
      <c r="H4" s="74"/>
      <c r="I4" s="75" t="s">
        <v>111</v>
      </c>
      <c r="J4" s="72" t="s">
        <v>24</v>
      </c>
      <c r="K4" s="108">
        <v>1</v>
      </c>
      <c r="L4" s="108">
        <v>2</v>
      </c>
      <c r="M4" s="108">
        <v>3</v>
      </c>
      <c r="N4" s="76"/>
      <c r="O4" s="74"/>
      <c r="P4" s="75" t="s">
        <v>112</v>
      </c>
      <c r="Q4" s="72" t="s">
        <v>24</v>
      </c>
      <c r="R4" s="108">
        <v>1</v>
      </c>
      <c r="S4" s="108">
        <v>2</v>
      </c>
      <c r="T4" s="108">
        <v>3</v>
      </c>
    </row>
    <row r="5" spans="1:20" s="77" customFormat="1" ht="15" customHeight="1">
      <c r="A5" s="79">
        <v>1</v>
      </c>
      <c r="B5" s="166" t="s">
        <v>92</v>
      </c>
      <c r="C5" s="81">
        <v>3319</v>
      </c>
      <c r="D5" s="82">
        <v>39</v>
      </c>
      <c r="E5" s="83">
        <v>36</v>
      </c>
      <c r="F5" s="168">
        <v>30</v>
      </c>
      <c r="H5" s="79">
        <v>1</v>
      </c>
      <c r="I5" s="80" t="s">
        <v>75</v>
      </c>
      <c r="J5" s="81">
        <v>1416</v>
      </c>
      <c r="K5" s="173">
        <v>31</v>
      </c>
      <c r="L5" s="83">
        <v>38</v>
      </c>
      <c r="M5" s="84">
        <v>39</v>
      </c>
      <c r="N5" s="78"/>
      <c r="O5" s="79">
        <v>1</v>
      </c>
      <c r="P5" s="80" t="s">
        <v>50</v>
      </c>
      <c r="Q5" s="81">
        <v>408</v>
      </c>
      <c r="R5" s="82">
        <v>45</v>
      </c>
      <c r="S5" s="83">
        <v>38</v>
      </c>
      <c r="T5" s="168">
        <v>35</v>
      </c>
    </row>
    <row r="6" spans="1:20" s="77" customFormat="1" ht="15" customHeight="1">
      <c r="A6" s="86">
        <v>2</v>
      </c>
      <c r="B6" s="87" t="s">
        <v>82</v>
      </c>
      <c r="C6" s="88">
        <v>2164</v>
      </c>
      <c r="D6" s="169">
        <v>33</v>
      </c>
      <c r="E6" s="170">
        <v>30</v>
      </c>
      <c r="F6" s="172">
        <v>28</v>
      </c>
      <c r="H6" s="86">
        <v>2</v>
      </c>
      <c r="I6" s="87" t="s">
        <v>46</v>
      </c>
      <c r="J6" s="88">
        <v>230</v>
      </c>
      <c r="K6" s="169">
        <v>33</v>
      </c>
      <c r="L6" s="175">
        <v>29</v>
      </c>
      <c r="M6" s="171">
        <v>34</v>
      </c>
      <c r="N6" s="78"/>
      <c r="O6" s="86">
        <v>2</v>
      </c>
      <c r="P6" s="87" t="s">
        <v>78</v>
      </c>
      <c r="Q6" s="88">
        <v>1787</v>
      </c>
      <c r="R6" s="169">
        <v>35</v>
      </c>
      <c r="S6" s="170">
        <v>33</v>
      </c>
      <c r="T6" s="171">
        <v>32</v>
      </c>
    </row>
    <row r="7" spans="1:20" s="77" customFormat="1" ht="15" customHeight="1">
      <c r="A7" s="86">
        <v>3</v>
      </c>
      <c r="B7" s="87" t="s">
        <v>86</v>
      </c>
      <c r="C7" s="88">
        <v>2503</v>
      </c>
      <c r="D7" s="169">
        <v>32</v>
      </c>
      <c r="E7" s="170">
        <v>34</v>
      </c>
      <c r="F7" s="171">
        <v>30</v>
      </c>
      <c r="H7" s="86">
        <v>3</v>
      </c>
      <c r="I7" s="87" t="s">
        <v>76</v>
      </c>
      <c r="J7" s="88">
        <v>1478</v>
      </c>
      <c r="K7" s="169">
        <v>33</v>
      </c>
      <c r="L7" s="90">
        <v>40</v>
      </c>
      <c r="M7" s="91">
        <v>37</v>
      </c>
      <c r="N7" s="78"/>
      <c r="O7" s="86">
        <v>3</v>
      </c>
      <c r="P7" s="87" t="s">
        <v>72</v>
      </c>
      <c r="Q7" s="88">
        <v>1324</v>
      </c>
      <c r="R7" s="169">
        <v>33</v>
      </c>
      <c r="S7" s="170">
        <v>32</v>
      </c>
      <c r="T7" s="171">
        <v>34</v>
      </c>
    </row>
    <row r="8" spans="1:20" s="77" customFormat="1" ht="15" customHeight="1">
      <c r="A8" s="86">
        <v>4</v>
      </c>
      <c r="B8" s="87" t="s">
        <v>59</v>
      </c>
      <c r="C8" s="88">
        <v>746</v>
      </c>
      <c r="D8" s="174">
        <v>29</v>
      </c>
      <c r="E8" s="175">
        <v>29</v>
      </c>
      <c r="F8" s="171">
        <v>31</v>
      </c>
      <c r="H8" s="86">
        <v>4</v>
      </c>
      <c r="I8" s="87" t="s">
        <v>57</v>
      </c>
      <c r="J8" s="88">
        <v>652</v>
      </c>
      <c r="K8" s="169">
        <v>33</v>
      </c>
      <c r="L8" s="170">
        <v>31</v>
      </c>
      <c r="M8" s="171">
        <v>30</v>
      </c>
      <c r="N8" s="78"/>
      <c r="O8" s="86">
        <v>4</v>
      </c>
      <c r="P8" s="87" t="s">
        <v>60</v>
      </c>
      <c r="Q8" s="88">
        <v>809</v>
      </c>
      <c r="R8" s="169">
        <v>32</v>
      </c>
      <c r="S8" s="170">
        <v>31</v>
      </c>
      <c r="T8" s="171">
        <v>31</v>
      </c>
    </row>
    <row r="9" spans="1:20" s="77" customFormat="1" ht="15" customHeight="1">
      <c r="A9" s="86">
        <v>5</v>
      </c>
      <c r="B9" s="87" t="s">
        <v>118</v>
      </c>
      <c r="C9" s="88"/>
      <c r="D9" s="89">
        <f>IF($C9=0,"",VLOOKUP($C9,#REF!,4,FALSE))</f>
      </c>
      <c r="E9" s="90">
        <f>IF($C9=0,"",VLOOKUP($C9,#REF!,6,FALSE))</f>
      </c>
      <c r="F9" s="91">
        <f>IF($C9=0,"",VLOOKUP($C9,#REF!,7,FALSE))</f>
      </c>
      <c r="H9" s="86">
        <v>5</v>
      </c>
      <c r="I9" s="87" t="s">
        <v>118</v>
      </c>
      <c r="J9" s="88"/>
      <c r="K9" s="89">
        <f>IF($J9=0,"",VLOOKUP($J9,#REF!,4,FALSE))</f>
      </c>
      <c r="L9" s="90">
        <f>IF($J9=0,"",VLOOKUP($J9,#REF!,6,FALSE))</f>
      </c>
      <c r="M9" s="91">
        <f>IF($J9=0,"",VLOOKUP($J9,#REF!,7,FALSE))</f>
      </c>
      <c r="N9" s="78"/>
      <c r="O9" s="86">
        <v>5</v>
      </c>
      <c r="P9" s="87" t="s">
        <v>102</v>
      </c>
      <c r="Q9" s="88" t="s">
        <v>102</v>
      </c>
      <c r="R9" s="89" t="s">
        <v>102</v>
      </c>
      <c r="S9" s="90" t="s">
        <v>102</v>
      </c>
      <c r="T9" s="91" t="s">
        <v>102</v>
      </c>
    </row>
    <row r="10" spans="1:20" s="77" customFormat="1" ht="15" customHeight="1" thickBot="1">
      <c r="A10" s="92" t="s">
        <v>5</v>
      </c>
      <c r="B10" s="93" t="s">
        <v>85</v>
      </c>
      <c r="C10" s="94">
        <v>2502</v>
      </c>
      <c r="D10" s="95">
        <v>0</v>
      </c>
      <c r="E10" s="96">
        <v>0</v>
      </c>
      <c r="F10" s="97">
        <v>0</v>
      </c>
      <c r="H10" s="92" t="s">
        <v>5</v>
      </c>
      <c r="I10" s="93" t="s">
        <v>73</v>
      </c>
      <c r="J10" s="94">
        <v>1388</v>
      </c>
      <c r="K10" s="95">
        <v>0</v>
      </c>
      <c r="L10" s="96">
        <v>0</v>
      </c>
      <c r="M10" s="97">
        <v>0</v>
      </c>
      <c r="N10" s="78"/>
      <c r="O10" s="92" t="s">
        <v>5</v>
      </c>
      <c r="P10" s="93" t="s">
        <v>83</v>
      </c>
      <c r="Q10" s="94">
        <v>2318</v>
      </c>
      <c r="R10" s="95">
        <v>0</v>
      </c>
      <c r="S10" s="96">
        <v>0</v>
      </c>
      <c r="T10" s="97">
        <v>0</v>
      </c>
    </row>
    <row r="11" spans="1:20" s="77" customFormat="1" ht="15" customHeight="1" thickBot="1">
      <c r="A11" s="98"/>
      <c r="B11" s="85"/>
      <c r="C11" s="85"/>
      <c r="D11" s="99">
        <f>SUM(D5:D10)</f>
        <v>133</v>
      </c>
      <c r="E11" s="100">
        <f>SUM(E5:E10)</f>
        <v>129</v>
      </c>
      <c r="F11" s="101">
        <f>SUM(F5:F10)</f>
        <v>119</v>
      </c>
      <c r="H11" s="98"/>
      <c r="I11" s="85"/>
      <c r="J11" s="85"/>
      <c r="K11" s="99">
        <f>SUM(K5:K10)</f>
        <v>130</v>
      </c>
      <c r="L11" s="100">
        <f>SUM(L5:L10)</f>
        <v>138</v>
      </c>
      <c r="M11" s="101">
        <f>SUM(M5:M10)</f>
        <v>140</v>
      </c>
      <c r="N11" s="78"/>
      <c r="O11" s="98"/>
      <c r="P11" s="85"/>
      <c r="Q11" s="85"/>
      <c r="R11" s="99">
        <f>SUM(R5:R10)</f>
        <v>145</v>
      </c>
      <c r="S11" s="100">
        <f>SUM(S5:S10)</f>
        <v>134</v>
      </c>
      <c r="T11" s="101">
        <f>SUM(T5:T10)</f>
        <v>132</v>
      </c>
    </row>
    <row r="12" spans="1:20" s="104" customFormat="1" ht="15" customHeight="1" thickBot="1">
      <c r="A12" s="102"/>
      <c r="B12" s="176">
        <v>6</v>
      </c>
      <c r="C12" s="110" t="s">
        <v>36</v>
      </c>
      <c r="D12" s="109"/>
      <c r="E12" s="103"/>
      <c r="F12" s="107">
        <f>SUM(D11:F11)</f>
        <v>381</v>
      </c>
      <c r="H12" s="102"/>
      <c r="I12" s="176">
        <v>4</v>
      </c>
      <c r="J12" s="110" t="s">
        <v>36</v>
      </c>
      <c r="K12" s="109"/>
      <c r="L12" s="103"/>
      <c r="M12" s="107">
        <f>SUM(K11:M11)</f>
        <v>408</v>
      </c>
      <c r="N12" s="76"/>
      <c r="O12" s="102"/>
      <c r="P12" s="176">
        <v>3</v>
      </c>
      <c r="Q12" s="110" t="s">
        <v>36</v>
      </c>
      <c r="R12" s="109"/>
      <c r="S12" s="103"/>
      <c r="T12" s="107">
        <f>SUM(R11:T11)</f>
        <v>411</v>
      </c>
    </row>
    <row r="13" spans="1:16" s="77" customFormat="1" ht="9" customHeight="1">
      <c r="A13" s="74"/>
      <c r="B13" s="105"/>
      <c r="C13" s="105"/>
      <c r="D13" s="74"/>
      <c r="E13" s="74"/>
      <c r="F13" s="74"/>
      <c r="H13" s="106"/>
      <c r="I13" s="105"/>
      <c r="J13" s="74"/>
      <c r="K13" s="74"/>
      <c r="L13" s="73"/>
      <c r="M13" s="73"/>
      <c r="N13" s="73"/>
      <c r="O13" s="73"/>
      <c r="P13" s="73"/>
    </row>
    <row r="14" spans="1:20" ht="15" customHeight="1" thickBot="1">
      <c r="A14" s="70"/>
      <c r="B14" s="69" t="s">
        <v>34</v>
      </c>
      <c r="C14" s="69"/>
      <c r="D14" s="70"/>
      <c r="E14" s="71"/>
      <c r="F14" s="71"/>
      <c r="G14" s="70"/>
      <c r="H14" s="70"/>
      <c r="I14" s="69" t="s">
        <v>35</v>
      </c>
      <c r="J14" s="69"/>
      <c r="K14" s="70"/>
      <c r="L14" s="71"/>
      <c r="M14" s="71"/>
      <c r="O14" s="70"/>
      <c r="P14" s="69"/>
      <c r="Q14" s="69"/>
      <c r="R14" s="70"/>
      <c r="S14" s="71"/>
      <c r="T14" s="71"/>
    </row>
    <row r="15" spans="1:15" ht="15" customHeight="1" thickBot="1">
      <c r="A15" s="74"/>
      <c r="B15" s="75" t="s">
        <v>113</v>
      </c>
      <c r="C15" s="72" t="s">
        <v>24</v>
      </c>
      <c r="D15" s="108">
        <v>1</v>
      </c>
      <c r="E15" s="108">
        <v>2</v>
      </c>
      <c r="F15" s="108">
        <v>3</v>
      </c>
      <c r="G15" s="77"/>
      <c r="H15" s="74"/>
      <c r="I15" s="75" t="s">
        <v>114</v>
      </c>
      <c r="J15" s="72" t="s">
        <v>24</v>
      </c>
      <c r="K15" s="108">
        <v>1</v>
      </c>
      <c r="L15" s="108">
        <v>2</v>
      </c>
      <c r="M15" s="108">
        <v>3</v>
      </c>
      <c r="O15"/>
    </row>
    <row r="16" spans="1:22" ht="15" customHeight="1">
      <c r="A16" s="79">
        <v>1</v>
      </c>
      <c r="B16" s="80" t="s">
        <v>101</v>
      </c>
      <c r="C16" s="81">
        <v>3521</v>
      </c>
      <c r="D16" s="82">
        <v>37</v>
      </c>
      <c r="E16" s="83">
        <v>41</v>
      </c>
      <c r="F16" s="84">
        <v>39</v>
      </c>
      <c r="G16" s="77"/>
      <c r="H16" s="79">
        <v>1</v>
      </c>
      <c r="I16" s="80" t="s">
        <v>70</v>
      </c>
      <c r="J16" s="81">
        <v>1278</v>
      </c>
      <c r="K16" s="82">
        <v>40</v>
      </c>
      <c r="L16" s="83">
        <v>43</v>
      </c>
      <c r="M16" s="168">
        <v>34</v>
      </c>
      <c r="O16"/>
      <c r="V16" s="3" t="s">
        <v>102</v>
      </c>
    </row>
    <row r="17" spans="1:15" ht="15" customHeight="1">
      <c r="A17" s="86">
        <v>2</v>
      </c>
      <c r="B17" s="87" t="s">
        <v>52</v>
      </c>
      <c r="C17" s="88">
        <v>526</v>
      </c>
      <c r="D17" s="169">
        <v>32</v>
      </c>
      <c r="E17" s="175">
        <v>28</v>
      </c>
      <c r="F17" s="91">
        <v>37</v>
      </c>
      <c r="G17" s="77"/>
      <c r="H17" s="86">
        <v>2</v>
      </c>
      <c r="I17" s="87" t="s">
        <v>54</v>
      </c>
      <c r="J17" s="88">
        <v>535</v>
      </c>
      <c r="K17" s="169">
        <v>32</v>
      </c>
      <c r="L17" s="90">
        <v>42</v>
      </c>
      <c r="M17" s="171">
        <v>35</v>
      </c>
      <c r="O17"/>
    </row>
    <row r="18" spans="1:15" ht="15" customHeight="1">
      <c r="A18" s="86">
        <v>3</v>
      </c>
      <c r="B18" s="87" t="s">
        <v>48</v>
      </c>
      <c r="C18" s="88">
        <v>235</v>
      </c>
      <c r="D18" s="89">
        <v>38</v>
      </c>
      <c r="E18" s="90">
        <v>36</v>
      </c>
      <c r="F18" s="171">
        <v>31</v>
      </c>
      <c r="G18" s="77"/>
      <c r="H18" s="86">
        <v>3</v>
      </c>
      <c r="I18" s="87" t="s">
        <v>51</v>
      </c>
      <c r="J18" s="88">
        <v>433</v>
      </c>
      <c r="K18" s="169">
        <v>35</v>
      </c>
      <c r="L18" s="170">
        <v>32</v>
      </c>
      <c r="M18" s="171">
        <v>30</v>
      </c>
      <c r="O18"/>
    </row>
    <row r="19" spans="1:15" ht="15" customHeight="1">
      <c r="A19" s="86">
        <v>4</v>
      </c>
      <c r="B19" s="87" t="s">
        <v>93</v>
      </c>
      <c r="C19" s="88">
        <v>3475</v>
      </c>
      <c r="D19" s="89">
        <v>38</v>
      </c>
      <c r="E19" s="170">
        <v>31</v>
      </c>
      <c r="F19" s="171">
        <v>31</v>
      </c>
      <c r="G19" s="77"/>
      <c r="H19" s="86">
        <v>4</v>
      </c>
      <c r="I19" s="87" t="s">
        <v>68</v>
      </c>
      <c r="J19" s="88">
        <v>1113</v>
      </c>
      <c r="K19" s="89">
        <v>38</v>
      </c>
      <c r="L19" s="170">
        <v>34</v>
      </c>
      <c r="M19" s="171">
        <v>34</v>
      </c>
      <c r="O19"/>
    </row>
    <row r="20" spans="1:15" ht="15" customHeight="1">
      <c r="A20" s="86">
        <v>5</v>
      </c>
      <c r="B20" s="87">
        <f>IF(C20=0,"",VLOOKUP($C20,#REF!,2,FALSE))</f>
      </c>
      <c r="C20" s="88"/>
      <c r="D20" s="89">
        <f>IF($C20=0,"",VLOOKUP($C20,#REF!,4,FALSE))</f>
      </c>
      <c r="E20" s="90">
        <f>IF($C20=0,"",VLOOKUP($C20,#REF!,6,FALSE))</f>
      </c>
      <c r="F20" s="91">
        <f>IF($C20=0,"",VLOOKUP($C20,#REF!,7,FALSE))</f>
      </c>
      <c r="G20" s="77"/>
      <c r="H20" s="86">
        <v>5</v>
      </c>
      <c r="I20" s="87" t="s">
        <v>118</v>
      </c>
      <c r="J20" s="88"/>
      <c r="K20" s="89">
        <f>IF($J20=0,"",VLOOKUP($J20,#REF!,4,FALSE))</f>
      </c>
      <c r="L20" s="90">
        <f>IF($J20=0,"",VLOOKUP($J20,#REF!,6,FALSE))</f>
      </c>
      <c r="M20" s="91">
        <f>IF($J20=0,"",VLOOKUP($J20,#REF!,7,FALSE))</f>
      </c>
      <c r="O20"/>
    </row>
    <row r="21" spans="1:15" ht="15" customHeight="1" thickBot="1">
      <c r="A21" s="92" t="s">
        <v>5</v>
      </c>
      <c r="B21" s="93">
        <f>IF(C21=0,"",VLOOKUP($C21,#REF!,2,FALSE))</f>
      </c>
      <c r="C21" s="94"/>
      <c r="D21" s="95">
        <f>IF($C21=0,"",VLOOKUP($C21,#REF!,4,FALSE))</f>
      </c>
      <c r="E21" s="96">
        <f>IF($C21=0,"",VLOOKUP($C21,#REF!,6,FALSE))</f>
      </c>
      <c r="F21" s="97">
        <f>IF($C21=0,"",VLOOKUP($C21,#REF!,7,FALSE))</f>
      </c>
      <c r="G21" s="77"/>
      <c r="H21" s="92" t="s">
        <v>5</v>
      </c>
      <c r="I21" s="93" t="s">
        <v>84</v>
      </c>
      <c r="J21" s="94">
        <v>2395</v>
      </c>
      <c r="K21" s="95">
        <v>0</v>
      </c>
      <c r="L21" s="96">
        <v>0</v>
      </c>
      <c r="M21" s="97">
        <v>0</v>
      </c>
      <c r="O21"/>
    </row>
    <row r="22" spans="1:15" ht="15" customHeight="1" thickBot="1">
      <c r="A22" s="98"/>
      <c r="B22" s="85"/>
      <c r="C22" s="85"/>
      <c r="D22" s="99">
        <f>SUM(D16:D21)</f>
        <v>145</v>
      </c>
      <c r="E22" s="100">
        <f>SUM(E16:E21)</f>
        <v>136</v>
      </c>
      <c r="F22" s="101">
        <f>SUM(F16:F21)</f>
        <v>138</v>
      </c>
      <c r="G22" s="77"/>
      <c r="H22" s="98"/>
      <c r="I22" s="85"/>
      <c r="J22" s="85"/>
      <c r="K22" s="99">
        <f>SUM(K16:K21)</f>
        <v>145</v>
      </c>
      <c r="L22" s="100">
        <f>SUM(L16:L21)</f>
        <v>151</v>
      </c>
      <c r="M22" s="101">
        <f>SUM(M16:M21)</f>
        <v>133</v>
      </c>
      <c r="O22"/>
    </row>
    <row r="23" spans="1:20" ht="15" customHeight="1" thickBot="1">
      <c r="A23" s="102"/>
      <c r="B23" s="176">
        <v>2</v>
      </c>
      <c r="C23" s="110" t="s">
        <v>36</v>
      </c>
      <c r="D23" s="109"/>
      <c r="E23" s="103"/>
      <c r="F23" s="107">
        <f>SUM(D22:F22)</f>
        <v>419</v>
      </c>
      <c r="G23" s="104"/>
      <c r="H23" s="102"/>
      <c r="I23" s="176">
        <v>1</v>
      </c>
      <c r="J23" s="110" t="s">
        <v>36</v>
      </c>
      <c r="K23" s="109"/>
      <c r="L23" s="103"/>
      <c r="M23" s="107">
        <f>SUM(K22:M22)</f>
        <v>429</v>
      </c>
      <c r="O23"/>
      <c r="P23"/>
      <c r="Q23"/>
      <c r="R23"/>
      <c r="S23"/>
      <c r="T23"/>
    </row>
    <row r="24" ht="9" customHeight="1"/>
  </sheetData>
  <sheetProtection/>
  <conditionalFormatting sqref="R5:T10 D9:E10 K16:M21 L7:L10 F5:F10 D5:E7 K5:K10 M5:M10 L5 D16:D21 F16:F21 E16 E18:E21">
    <cfRule type="cellIs" priority="26" dxfId="3" operator="between" stopIfTrue="1">
      <formula>25</formula>
      <formula>29</formula>
    </cfRule>
    <cfRule type="cellIs" priority="27" dxfId="4" operator="between" stopIfTrue="1">
      <formula>20</formula>
      <formula>24</formula>
    </cfRule>
    <cfRule type="cellIs" priority="28" dxfId="5" operator="between" stopIfTrue="1">
      <formula>18</formula>
      <formula>19</formula>
    </cfRule>
  </conditionalFormatting>
  <printOptions/>
  <pageMargins left="0.4724409448818898" right="0.2755905511811024" top="0.35433070866141736" bottom="0.5511811023622047" header="0.2755905511811024" footer="0.5118110236220472"/>
  <pageSetup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AA54"/>
  <sheetViews>
    <sheetView zoomScalePageLayoutView="0" workbookViewId="0" topLeftCell="A1">
      <selection activeCell="I24" sqref="I24"/>
    </sheetView>
  </sheetViews>
  <sheetFormatPr defaultColWidth="9.140625" defaultRowHeight="14.25" customHeight="1"/>
  <cols>
    <col min="1" max="1" width="3.00390625" style="20" customWidth="1"/>
    <col min="2" max="2" width="5.421875" style="20" customWidth="1"/>
    <col min="3" max="3" width="18.00390625" style="20" customWidth="1"/>
    <col min="4" max="17" width="5.421875" style="20" customWidth="1"/>
    <col min="18" max="18" width="5.8515625" style="20" customWidth="1"/>
    <col min="19" max="21" width="5.421875" style="20" customWidth="1"/>
    <col min="22" max="16384" width="9.140625" style="20" customWidth="1"/>
  </cols>
  <sheetData>
    <row r="1" spans="1:21" ht="12.75" customHeight="1" thickBo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2:21" ht="28.5" customHeight="1" thickBot="1">
      <c r="B2" s="126" t="s">
        <v>109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8"/>
      <c r="R2" s="29"/>
      <c r="S2" s="30"/>
      <c r="T2" s="28"/>
      <c r="U2" s="28"/>
    </row>
    <row r="3" spans="2:21" ht="12.75" customHeight="1" thickBot="1"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31"/>
      <c r="S3" s="28"/>
      <c r="T3" s="28"/>
      <c r="U3" s="28"/>
    </row>
    <row r="4" spans="2:21" ht="14.25" customHeight="1" thickBot="1">
      <c r="B4" s="204" t="s">
        <v>27</v>
      </c>
      <c r="C4" s="205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3"/>
      <c r="Q4" s="33"/>
      <c r="R4" s="33"/>
      <c r="S4" s="34"/>
      <c r="T4" s="34"/>
      <c r="U4" s="34"/>
    </row>
    <row r="5" spans="2:21" ht="14.25" customHeight="1" thickBot="1">
      <c r="B5" s="206"/>
      <c r="C5" s="207"/>
      <c r="D5" s="208"/>
      <c r="E5" s="209"/>
      <c r="F5" s="35"/>
      <c r="G5" s="35"/>
      <c r="H5" s="36"/>
      <c r="I5" s="35"/>
      <c r="J5" s="164"/>
      <c r="K5" s="164"/>
      <c r="L5" s="164"/>
      <c r="M5" s="164"/>
      <c r="N5" s="37">
        <v>2013</v>
      </c>
      <c r="O5" s="38"/>
      <c r="P5" s="38"/>
      <c r="Q5" s="38"/>
      <c r="R5" s="38"/>
      <c r="S5" s="39"/>
      <c r="T5" s="28"/>
      <c r="U5" s="28"/>
    </row>
    <row r="6" spans="2:21" ht="26.25" customHeight="1">
      <c r="B6" s="199" t="s">
        <v>108</v>
      </c>
      <c r="C6" s="200"/>
      <c r="D6" s="214" t="s">
        <v>115</v>
      </c>
      <c r="E6" s="215"/>
      <c r="F6" s="214" t="s">
        <v>116</v>
      </c>
      <c r="G6" s="215"/>
      <c r="H6" s="177"/>
      <c r="I6" s="178"/>
      <c r="J6" s="179"/>
      <c r="K6" s="180"/>
      <c r="L6" s="177"/>
      <c r="M6" s="178"/>
      <c r="N6" s="177"/>
      <c r="O6" s="178"/>
      <c r="P6" s="177"/>
      <c r="Q6" s="178"/>
      <c r="R6" s="210"/>
      <c r="S6" s="211"/>
      <c r="T6" s="212" t="s">
        <v>28</v>
      </c>
      <c r="U6" s="213"/>
    </row>
    <row r="7" spans="2:21" ht="14.25" customHeight="1" thickBot="1">
      <c r="B7" s="201"/>
      <c r="C7" s="202"/>
      <c r="D7" s="40" t="s">
        <v>29</v>
      </c>
      <c r="E7" s="41" t="s">
        <v>10</v>
      </c>
      <c r="F7" s="42" t="s">
        <v>29</v>
      </c>
      <c r="G7" s="43" t="s">
        <v>10</v>
      </c>
      <c r="H7" s="40" t="s">
        <v>29</v>
      </c>
      <c r="I7" s="41" t="s">
        <v>10</v>
      </c>
      <c r="J7" s="40" t="s">
        <v>29</v>
      </c>
      <c r="K7" s="41" t="s">
        <v>10</v>
      </c>
      <c r="L7" s="40" t="s">
        <v>29</v>
      </c>
      <c r="M7" s="41" t="s">
        <v>10</v>
      </c>
      <c r="N7" s="40" t="s">
        <v>29</v>
      </c>
      <c r="O7" s="41" t="s">
        <v>10</v>
      </c>
      <c r="P7" s="40" t="s">
        <v>29</v>
      </c>
      <c r="Q7" s="41" t="s">
        <v>10</v>
      </c>
      <c r="R7" s="40" t="s">
        <v>29</v>
      </c>
      <c r="S7" s="41" t="s">
        <v>10</v>
      </c>
      <c r="T7" s="44" t="s">
        <v>29</v>
      </c>
      <c r="U7" s="45" t="s">
        <v>10</v>
      </c>
    </row>
    <row r="8" spans="2:21" ht="14.25" customHeight="1">
      <c r="B8" s="46" t="s">
        <v>0</v>
      </c>
      <c r="C8" s="47" t="s">
        <v>49</v>
      </c>
      <c r="D8" s="48">
        <v>398</v>
      </c>
      <c r="E8" s="49">
        <v>4</v>
      </c>
      <c r="F8" s="48">
        <v>381</v>
      </c>
      <c r="G8" s="49">
        <v>6</v>
      </c>
      <c r="H8" s="50"/>
      <c r="I8" s="51"/>
      <c r="J8" s="50"/>
      <c r="K8" s="51"/>
      <c r="L8" s="50"/>
      <c r="M8" s="51"/>
      <c r="N8" s="50"/>
      <c r="O8" s="51"/>
      <c r="P8" s="50"/>
      <c r="Q8" s="51"/>
      <c r="R8" s="50"/>
      <c r="S8" s="52"/>
      <c r="T8" s="53">
        <v>779</v>
      </c>
      <c r="U8" s="54">
        <v>10</v>
      </c>
    </row>
    <row r="9" spans="2:21" ht="14.25" customHeight="1">
      <c r="B9" s="55" t="s">
        <v>1</v>
      </c>
      <c r="C9" s="56" t="s">
        <v>111</v>
      </c>
      <c r="D9" s="57">
        <v>388</v>
      </c>
      <c r="E9" s="58">
        <v>6</v>
      </c>
      <c r="F9" s="57">
        <v>408</v>
      </c>
      <c r="G9" s="58">
        <v>4</v>
      </c>
      <c r="H9" s="59"/>
      <c r="I9" s="60"/>
      <c r="J9" s="59"/>
      <c r="K9" s="60"/>
      <c r="L9" s="59"/>
      <c r="M9" s="60"/>
      <c r="N9" s="59"/>
      <c r="O9" s="60"/>
      <c r="P9" s="59"/>
      <c r="Q9" s="60"/>
      <c r="R9" s="59"/>
      <c r="S9" s="61"/>
      <c r="T9" s="62">
        <v>796</v>
      </c>
      <c r="U9" s="63">
        <v>10</v>
      </c>
    </row>
    <row r="10" spans="2:21" ht="14.25" customHeight="1">
      <c r="B10" s="55" t="s">
        <v>2</v>
      </c>
      <c r="C10" s="64" t="s">
        <v>114</v>
      </c>
      <c r="D10" s="57">
        <v>422</v>
      </c>
      <c r="E10" s="58">
        <v>3</v>
      </c>
      <c r="F10" s="57">
        <v>429</v>
      </c>
      <c r="G10" s="58">
        <v>1</v>
      </c>
      <c r="H10" s="59"/>
      <c r="I10" s="60"/>
      <c r="J10" s="59"/>
      <c r="K10" s="60"/>
      <c r="L10" s="59"/>
      <c r="M10" s="60"/>
      <c r="N10" s="59"/>
      <c r="O10" s="60"/>
      <c r="P10" s="59"/>
      <c r="Q10" s="60"/>
      <c r="R10" s="59"/>
      <c r="S10" s="61"/>
      <c r="T10" s="62">
        <v>851</v>
      </c>
      <c r="U10" s="63">
        <v>4</v>
      </c>
    </row>
    <row r="11" spans="2:21" ht="14.25" customHeight="1">
      <c r="B11" s="55" t="s">
        <v>3</v>
      </c>
      <c r="C11" s="64" t="s">
        <v>117</v>
      </c>
      <c r="D11" s="57">
        <v>437</v>
      </c>
      <c r="E11" s="58">
        <v>2</v>
      </c>
      <c r="F11" s="57">
        <v>419</v>
      </c>
      <c r="G11" s="58">
        <v>2</v>
      </c>
      <c r="H11" s="59"/>
      <c r="I11" s="60"/>
      <c r="J11" s="59"/>
      <c r="K11" s="60"/>
      <c r="L11" s="59"/>
      <c r="M11" s="60"/>
      <c r="N11" s="59"/>
      <c r="O11" s="60"/>
      <c r="P11" s="59"/>
      <c r="Q11" s="60"/>
      <c r="R11" s="59"/>
      <c r="S11" s="61"/>
      <c r="T11" s="62">
        <v>856</v>
      </c>
      <c r="U11" s="63">
        <v>4</v>
      </c>
    </row>
    <row r="12" spans="2:21" ht="14.25" customHeight="1" thickBot="1">
      <c r="B12" s="181" t="s">
        <v>4</v>
      </c>
      <c r="C12" s="192" t="s">
        <v>112</v>
      </c>
      <c r="D12" s="182">
        <v>453</v>
      </c>
      <c r="E12" s="183">
        <v>1</v>
      </c>
      <c r="F12" s="182">
        <v>411</v>
      </c>
      <c r="G12" s="183">
        <v>3</v>
      </c>
      <c r="H12" s="184"/>
      <c r="I12" s="185"/>
      <c r="J12" s="184"/>
      <c r="K12" s="185"/>
      <c r="L12" s="184"/>
      <c r="M12" s="185"/>
      <c r="N12" s="184"/>
      <c r="O12" s="185"/>
      <c r="P12" s="184"/>
      <c r="Q12" s="185"/>
      <c r="R12" s="184"/>
      <c r="S12" s="186"/>
      <c r="T12" s="187">
        <v>864</v>
      </c>
      <c r="U12" s="188">
        <v>4</v>
      </c>
    </row>
    <row r="13" spans="1:27" ht="14.25" customHeight="1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</row>
    <row r="14" spans="1:27" ht="14.25" customHeight="1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</row>
    <row r="15" spans="1:27" ht="14.25" customHeigh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</row>
    <row r="16" spans="1:27" ht="14.25" customHeight="1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</row>
    <row r="17" spans="1:27" ht="14.25" customHeight="1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</row>
    <row r="18" spans="1:27" ht="14.25" customHeigh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</row>
    <row r="19" spans="1:27" ht="14.25" customHeight="1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</row>
    <row r="20" spans="1:27" ht="14.25" customHeigh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</row>
    <row r="21" spans="1:27" ht="14.25" customHeight="1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</row>
    <row r="22" spans="1:27" ht="14.25" customHeight="1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</row>
    <row r="23" spans="1:27" ht="14.25" customHeight="1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</row>
    <row r="24" spans="1:27" ht="14.25" customHeigh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</row>
    <row r="25" spans="1:27" ht="14.25" customHeight="1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</row>
    <row r="26" spans="1:27" ht="14.25" customHeigh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</row>
    <row r="27" spans="1:27" ht="14.25" customHeight="1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</row>
    <row r="28" spans="1:27" ht="14.25" customHeight="1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</row>
    <row r="29" spans="1:27" ht="14.2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</row>
    <row r="30" spans="1:27" ht="14.25" customHeight="1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</row>
    <row r="31" spans="1:27" ht="14.25" customHeigh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</row>
    <row r="32" spans="1:27" ht="14.25" customHeight="1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</row>
    <row r="33" spans="1:27" ht="14.25" customHeight="1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</row>
    <row r="34" spans="1:27" ht="14.25" customHeight="1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</row>
    <row r="35" spans="1:27" ht="14.25" customHeigh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</row>
    <row r="36" spans="1:27" ht="14.25" customHeight="1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</row>
    <row r="37" spans="1:27" ht="14.25" customHeigh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</row>
    <row r="38" spans="1:27" ht="14.25" customHeight="1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</row>
    <row r="39" spans="1:27" ht="14.25" customHeight="1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</row>
    <row r="40" spans="1:27" ht="14.25" customHeigh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</row>
    <row r="41" spans="1:27" ht="14.25" customHeight="1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</row>
    <row r="42" spans="1:27" ht="14.25" customHeigh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</row>
    <row r="43" spans="1:27" ht="14.25" customHeight="1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</row>
    <row r="44" spans="1:27" ht="14.25" customHeight="1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</row>
    <row r="45" spans="1:27" ht="14.25" customHeight="1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</row>
    <row r="46" spans="1:27" ht="14.25" customHeigh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</row>
    <row r="47" spans="1:27" ht="14.25" customHeight="1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</row>
    <row r="48" spans="1:27" ht="14.25" customHeigh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</row>
    <row r="49" spans="1:27" ht="14.25" customHeight="1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</row>
    <row r="50" spans="1:27" ht="14.25" customHeight="1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</row>
    <row r="51" spans="1:27" ht="14.25" customHeigh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</row>
    <row r="52" spans="1:27" ht="14.25" customHeight="1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</row>
    <row r="53" spans="1:27" ht="14.25" customHeigh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</row>
    <row r="54" spans="1:27" ht="14.25" customHeight="1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</row>
  </sheetData>
  <sheetProtection/>
  <mergeCells count="8">
    <mergeCell ref="B6:C7"/>
    <mergeCell ref="B3:Q3"/>
    <mergeCell ref="B4:C5"/>
    <mergeCell ref="D5:E5"/>
    <mergeCell ref="R6:S6"/>
    <mergeCell ref="T6:U6"/>
    <mergeCell ref="D6:E6"/>
    <mergeCell ref="F6:G6"/>
  </mergeCells>
  <printOptions/>
  <pageMargins left="0.5905511811023623" right="0.3937007874015748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Jarda</cp:lastModifiedBy>
  <cp:lastPrinted>2012-09-03T15:16:09Z</cp:lastPrinted>
  <dcterms:created xsi:type="dcterms:W3CDTF">2010-06-26T16:23:35Z</dcterms:created>
  <dcterms:modified xsi:type="dcterms:W3CDTF">2012-09-04T06:15:44Z</dcterms:modified>
  <cp:category/>
  <cp:version/>
  <cp:contentType/>
  <cp:contentStatus/>
</cp:coreProperties>
</file>