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185" yWindow="15" windowWidth="8685" windowHeight="8190" activeTab="0"/>
  </bookViews>
  <sheets>
    <sheet name="Titul " sheetId="1" r:id="rId1"/>
    <sheet name="družstva" sheetId="2" r:id="rId2"/>
    <sheet name="družstva průběžně" sheetId="3" r:id="rId3"/>
    <sheet name="absolutní kat" sheetId="4" r:id="rId4"/>
    <sheet name="kategorie" sheetId="5" r:id="rId5"/>
  </sheets>
  <definedNames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<sst xmlns="http://schemas.openxmlformats.org/spreadsheetml/2006/main" count="438" uniqueCount="119">
  <si>
    <t>Vyška Miroslav</t>
  </si>
  <si>
    <t>Doležel Radek ml.</t>
  </si>
  <si>
    <t>Staněk Jiří</t>
  </si>
  <si>
    <t>Skoupý Petr</t>
  </si>
  <si>
    <t>Skoupý Martin</t>
  </si>
  <si>
    <t>Výsledková listina</t>
  </si>
  <si>
    <t>Ředitel turnaje:</t>
  </si>
  <si>
    <t>Rozhodčí:</t>
  </si>
  <si>
    <t>Pomocní rozhodčí:</t>
  </si>
  <si>
    <t>Jury:</t>
  </si>
  <si>
    <t>Zpracoval:</t>
  </si>
  <si>
    <t>Jan Metyš</t>
  </si>
  <si>
    <t>jméno</t>
  </si>
  <si>
    <t>oddíl</t>
  </si>
  <si>
    <t>č.r.</t>
  </si>
  <si>
    <t>kat</t>
  </si>
  <si>
    <t>VT</t>
  </si>
  <si>
    <t>S</t>
  </si>
  <si>
    <t>ME Blansko</t>
  </si>
  <si>
    <t>MGC Holešov</t>
  </si>
  <si>
    <t>KGB Kojetín</t>
  </si>
  <si>
    <t>J</t>
  </si>
  <si>
    <t>Celkem</t>
  </si>
  <si>
    <t>MGC Jedovnice "B"</t>
  </si>
  <si>
    <t xml:space="preserve">Start Brno </t>
  </si>
  <si>
    <t>SK Mlýn Přerov</t>
  </si>
  <si>
    <t>MGC Holešov "B"</t>
  </si>
  <si>
    <t>poř.</t>
  </si>
  <si>
    <t>f</t>
  </si>
  <si>
    <t>r1</t>
  </si>
  <si>
    <t>r2</t>
  </si>
  <si>
    <t>body</t>
  </si>
  <si>
    <t>klub</t>
  </si>
  <si>
    <t>M</t>
  </si>
  <si>
    <t>MGC Olomouc</t>
  </si>
  <si>
    <t>MGC Jedovnice</t>
  </si>
  <si>
    <t>MGC 90 Brno</t>
  </si>
  <si>
    <t>poř</t>
  </si>
  <si>
    <t>údery</t>
  </si>
  <si>
    <t>II. liga Morava-jih</t>
  </si>
  <si>
    <t>Celková tabulka</t>
  </si>
  <si>
    <t>II. Liga Morava-jih                        smíšená družstva</t>
  </si>
  <si>
    <t>1.</t>
  </si>
  <si>
    <t>2.</t>
  </si>
  <si>
    <t>3.</t>
  </si>
  <si>
    <t>4.</t>
  </si>
  <si>
    <t>5.</t>
  </si>
  <si>
    <t>6.</t>
  </si>
  <si>
    <t>7.</t>
  </si>
  <si>
    <t>TJ Start Brno</t>
  </si>
  <si>
    <t>1. DGC Bystřice p. H. "C"</t>
  </si>
  <si>
    <t>Z</t>
  </si>
  <si>
    <t>1. DGC Bystřice p. H.</t>
  </si>
  <si>
    <t>Jz</t>
  </si>
  <si>
    <t>bez</t>
  </si>
  <si>
    <t>Start Brno</t>
  </si>
  <si>
    <t>J. Metyš</t>
  </si>
  <si>
    <t>Fryčajova 58,  614 00  Brno,  tel.: 606 656 637,  e-mail:  metys@ccs.cz</t>
  </si>
  <si>
    <t>3. OPEN  Start Brno</t>
  </si>
  <si>
    <t>Bednář Jiří</t>
  </si>
  <si>
    <t>3</t>
  </si>
  <si>
    <t>2</t>
  </si>
  <si>
    <t>1</t>
  </si>
  <si>
    <t>Roemer Ivan</t>
  </si>
  <si>
    <t>Švihel Ladislav</t>
  </si>
  <si>
    <t>Škurek Svatopluk</t>
  </si>
  <si>
    <t>Láník Jan</t>
  </si>
  <si>
    <t>Složil Petr</t>
  </si>
  <si>
    <t>Doležel Radek</t>
  </si>
  <si>
    <t>Bednář Petr</t>
  </si>
  <si>
    <t>Tichá Andrea</t>
  </si>
  <si>
    <t>Roubalíková Dagmar</t>
  </si>
  <si>
    <t>MGC´90 Brno"B"</t>
  </si>
  <si>
    <t>Muži</t>
  </si>
  <si>
    <t>Senioři</t>
  </si>
  <si>
    <t>Junioři</t>
  </si>
  <si>
    <t>Ženy</t>
  </si>
  <si>
    <t>Žáci</t>
  </si>
  <si>
    <t>Roubalík Petr</t>
  </si>
  <si>
    <t>Bednář Pavel</t>
  </si>
  <si>
    <t>Bubík Michal</t>
  </si>
  <si>
    <t>Hrstka David</t>
  </si>
  <si>
    <t>Klimek Tomáš</t>
  </si>
  <si>
    <t>Jendruščák  Michal</t>
  </si>
  <si>
    <t>Jendruščák Roman</t>
  </si>
  <si>
    <t>Malachta Radek</t>
  </si>
  <si>
    <t>Král Roman</t>
  </si>
  <si>
    <t>MGC 90 Brno "B"</t>
  </si>
  <si>
    <t>1.DGC Bystřice p.H. "C"</t>
  </si>
  <si>
    <t xml:space="preserve">1. kolo   </t>
  </si>
  <si>
    <t xml:space="preserve">2. kolo    </t>
  </si>
  <si>
    <t xml:space="preserve">3. kolo    </t>
  </si>
  <si>
    <t xml:space="preserve">4. kolo  </t>
  </si>
  <si>
    <t xml:space="preserve">5. kolo  </t>
  </si>
  <si>
    <t xml:space="preserve">6. kolo    </t>
  </si>
  <si>
    <t xml:space="preserve">7. kolo   </t>
  </si>
  <si>
    <t xml:space="preserve">8. kolo   </t>
  </si>
  <si>
    <t xml:space="preserve">9. kolo </t>
  </si>
  <si>
    <t xml:space="preserve">10. kolo      </t>
  </si>
  <si>
    <t>sezóna 2007/2008</t>
  </si>
  <si>
    <t>Vyška Radek</t>
  </si>
  <si>
    <t>Rimpler Jiří</t>
  </si>
  <si>
    <t>Šenkyřík Vít</t>
  </si>
  <si>
    <t>Urbánek Michael</t>
  </si>
  <si>
    <t>Mucha Josef</t>
  </si>
  <si>
    <t>JR Golf Rychnov n. K.</t>
  </si>
  <si>
    <t>Procházka Emil</t>
  </si>
  <si>
    <t>Řehulka Jan</t>
  </si>
  <si>
    <t>Rimpler Josef</t>
  </si>
  <si>
    <t>Straško Marián</t>
  </si>
  <si>
    <t>Král Roman st.</t>
  </si>
  <si>
    <t>Králová Blanka</t>
  </si>
  <si>
    <t>Ž</t>
  </si>
  <si>
    <t>Polišenský Tomáš</t>
  </si>
  <si>
    <t>J. Bednář</t>
  </si>
  <si>
    <t>I. Roemer, M. Urbánek</t>
  </si>
  <si>
    <t xml:space="preserve"> J. Metyš, J. Bednář, R. Doležel, P. Složil, J. Rimpler</t>
  </si>
  <si>
    <t>7. kolo II. ligy družstev</t>
  </si>
  <si>
    <t xml:space="preserve">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</si>
</sst>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0.000"/>
    <numFmt numFmtId="166" formatCode="0.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dddd&quot;, &quot;mmmm\ dd&quot;, &quot;yyyy"/>
  </numFmts>
  <fonts count="43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b/>
      <sz val="63"/>
      <name val="Times New Roman CE"/>
      <family val="1"/>
    </font>
    <font>
      <b/>
      <sz val="36"/>
      <name val="Times New Roman CE"/>
      <family val="1"/>
    </font>
    <font>
      <b/>
      <sz val="24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sz val="9"/>
      <name val="Symbol"/>
      <family val="1"/>
    </font>
    <font>
      <sz val="9"/>
      <color indexed="12"/>
      <name val="Arial CE"/>
      <family val="2"/>
    </font>
    <font>
      <sz val="1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b/>
      <sz val="9"/>
      <name val="Symbol"/>
      <family val="1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8" applyNumberFormat="0" applyAlignment="0" applyProtection="0"/>
    <xf numFmtId="0" fontId="39" fillId="2" borderId="8" applyNumberFormat="0" applyAlignment="0" applyProtection="0"/>
    <xf numFmtId="0" fontId="40" fillId="2" borderId="9" applyNumberFormat="0" applyAlignment="0" applyProtection="0"/>
    <xf numFmtId="0" fontId="41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50" applyFont="1" applyProtection="1">
      <alignment/>
      <protection/>
    </xf>
    <xf numFmtId="0" fontId="2" fillId="0" borderId="0" xfId="50" applyFont="1" applyAlignment="1" applyProtection="1">
      <alignment horizontal="center"/>
      <protection/>
    </xf>
    <xf numFmtId="0" fontId="5" fillId="0" borderId="0" xfId="50" applyFont="1" applyAlignment="1" applyProtection="1">
      <alignment horizontal="center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Alignment="1" applyProtection="1">
      <alignment horizontal="right"/>
      <protection/>
    </xf>
    <xf numFmtId="0" fontId="6" fillId="0" borderId="0" xfId="50" applyFont="1" applyProtection="1">
      <alignment/>
      <protection/>
    </xf>
    <xf numFmtId="0" fontId="6" fillId="0" borderId="0" xfId="50" applyFont="1" applyAlignment="1" applyProtection="1">
      <alignment horizontal="right"/>
      <protection/>
    </xf>
    <xf numFmtId="0" fontId="6" fillId="0" borderId="0" xfId="50" applyFont="1" applyAlignment="1" applyProtection="1">
      <alignment horizontal="center"/>
      <protection/>
    </xf>
    <xf numFmtId="0" fontId="7" fillId="0" borderId="0" xfId="50" applyFont="1" applyProtection="1">
      <alignment/>
      <protection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17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16" xfId="0" applyFont="1" applyBorder="1" applyAlignment="1">
      <alignment/>
    </xf>
    <xf numFmtId="0" fontId="13" fillId="17" borderId="17" xfId="0" applyFont="1" applyFill="1" applyBorder="1" applyAlignment="1">
      <alignment/>
    </xf>
    <xf numFmtId="0" fontId="12" fillId="0" borderId="0" xfId="0" applyFont="1" applyBorder="1" applyAlignment="1">
      <alignment/>
    </xf>
    <xf numFmtId="0" fontId="22" fillId="0" borderId="0" xfId="47" applyFont="1">
      <alignment/>
      <protection/>
    </xf>
    <xf numFmtId="0" fontId="1" fillId="0" borderId="0" xfId="49">
      <alignment/>
      <protection/>
    </xf>
    <xf numFmtId="0" fontId="23" fillId="0" borderId="0" xfId="47" applyFont="1" applyAlignment="1">
      <alignment horizontal="center"/>
      <protection/>
    </xf>
    <xf numFmtId="0" fontId="19" fillId="0" borderId="0" xfId="47">
      <alignment/>
      <protection/>
    </xf>
    <xf numFmtId="0" fontId="23" fillId="0" borderId="0" xfId="47" applyFont="1" applyAlignment="1">
      <alignment horizontal="left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left"/>
      <protection/>
    </xf>
    <xf numFmtId="0" fontId="17" fillId="0" borderId="0" xfId="47" applyFont="1" applyFill="1" applyBorder="1" applyAlignment="1">
      <alignment horizontal="center"/>
      <protection/>
    </xf>
    <xf numFmtId="0" fontId="17" fillId="0" borderId="0" xfId="47" applyFont="1" applyFill="1" applyBorder="1" applyAlignment="1">
      <alignment horizontal="left"/>
      <protection/>
    </xf>
    <xf numFmtId="3" fontId="17" fillId="0" borderId="0" xfId="47" applyNumberFormat="1" applyFont="1" applyFill="1" applyBorder="1" applyAlignment="1">
      <alignment horizontal="center"/>
      <protection/>
    </xf>
    <xf numFmtId="0" fontId="17" fillId="0" borderId="18" xfId="48" applyFont="1" applyBorder="1" applyAlignment="1">
      <alignment horizontal="center"/>
      <protection/>
    </xf>
    <xf numFmtId="0" fontId="17" fillId="0" borderId="19" xfId="48" applyFont="1" applyBorder="1" applyAlignment="1">
      <alignment horizontal="center"/>
      <protection/>
    </xf>
    <xf numFmtId="0" fontId="17" fillId="0" borderId="20" xfId="48" applyFont="1" applyBorder="1" applyAlignment="1">
      <alignment horizontal="center"/>
      <protection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23" xfId="48" applyFont="1" applyBorder="1" applyAlignment="1">
      <alignment horizontal="center"/>
      <protection/>
    </xf>
    <xf numFmtId="0" fontId="17" fillId="0" borderId="24" xfId="48" applyFont="1" applyBorder="1" applyAlignment="1">
      <alignment horizontal="center"/>
      <protection/>
    </xf>
    <xf numFmtId="0" fontId="13" fillId="0" borderId="15" xfId="0" applyFont="1" applyFill="1" applyBorder="1" applyAlignment="1">
      <alignment/>
    </xf>
    <xf numFmtId="0" fontId="0" fillId="0" borderId="25" xfId="0" applyBorder="1" applyAlignment="1">
      <alignment/>
    </xf>
    <xf numFmtId="0" fontId="8" fillId="0" borderId="15" xfId="0" applyFont="1" applyFill="1" applyBorder="1" applyAlignment="1">
      <alignment/>
    </xf>
    <xf numFmtId="0" fontId="13" fillId="0" borderId="2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24" fillId="3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 horizontal="left"/>
    </xf>
    <xf numFmtId="0" fontId="8" fillId="18" borderId="15" xfId="0" applyFont="1" applyFill="1" applyBorder="1" applyAlignment="1">
      <alignment horizontal="center"/>
    </xf>
    <xf numFmtId="0" fontId="8" fillId="18" borderId="15" xfId="0" applyFont="1" applyFill="1" applyBorder="1" applyAlignment="1" applyProtection="1">
      <alignment horizontal="center"/>
      <protection/>
    </xf>
    <xf numFmtId="0" fontId="8" fillId="18" borderId="15" xfId="0" applyFont="1" applyFill="1" applyBorder="1" applyAlignment="1" applyProtection="1">
      <alignment horizontal="center"/>
      <protection locked="0"/>
    </xf>
    <xf numFmtId="0" fontId="9" fillId="18" borderId="15" xfId="0" applyFont="1" applyFill="1" applyBorder="1" applyAlignment="1" applyProtection="1">
      <alignment horizontal="center"/>
      <protection/>
    </xf>
    <xf numFmtId="0" fontId="14" fillId="18" borderId="15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3" fillId="0" borderId="30" xfId="0" applyFont="1" applyBorder="1" applyAlignment="1">
      <alignment/>
    </xf>
    <xf numFmtId="0" fontId="0" fillId="0" borderId="30" xfId="0" applyBorder="1" applyAlignment="1">
      <alignment/>
    </xf>
    <xf numFmtId="0" fontId="13" fillId="0" borderId="0" xfId="0" applyFont="1" applyFill="1" applyBorder="1" applyAlignment="1">
      <alignment/>
    </xf>
    <xf numFmtId="0" fontId="0" fillId="0" borderId="31" xfId="48" applyFont="1" applyFill="1" applyBorder="1" applyAlignment="1">
      <alignment horizontal="center"/>
      <protection/>
    </xf>
    <xf numFmtId="0" fontId="0" fillId="0" borderId="32" xfId="48" applyFont="1" applyFill="1" applyBorder="1" applyAlignment="1">
      <alignment horizontal="left"/>
      <protection/>
    </xf>
    <xf numFmtId="3" fontId="0" fillId="0" borderId="31" xfId="48" applyNumberFormat="1" applyFont="1" applyFill="1" applyBorder="1" applyAlignment="1">
      <alignment horizontal="center"/>
      <protection/>
    </xf>
    <xf numFmtId="3" fontId="0" fillId="0" borderId="33" xfId="48" applyNumberFormat="1" applyFont="1" applyFill="1" applyBorder="1" applyAlignment="1">
      <alignment horizontal="center"/>
      <protection/>
    </xf>
    <xf numFmtId="0" fontId="0" fillId="0" borderId="33" xfId="48" applyNumberFormat="1" applyFont="1" applyFill="1" applyBorder="1" applyAlignment="1">
      <alignment horizontal="center"/>
      <protection/>
    </xf>
    <xf numFmtId="3" fontId="0" fillId="0" borderId="32" xfId="48" applyNumberFormat="1" applyFont="1" applyFill="1" applyBorder="1" applyAlignment="1">
      <alignment horizontal="center"/>
      <protection/>
    </xf>
    <xf numFmtId="0" fontId="0" fillId="0" borderId="34" xfId="48" applyFont="1" applyFill="1" applyBorder="1" applyAlignment="1">
      <alignment horizontal="center"/>
      <protection/>
    </xf>
    <xf numFmtId="0" fontId="0" fillId="0" borderId="35" xfId="48" applyFont="1" applyFill="1" applyBorder="1" applyAlignment="1">
      <alignment horizontal="left"/>
      <protection/>
    </xf>
    <xf numFmtId="3" fontId="0" fillId="0" borderId="27" xfId="48" applyNumberFormat="1" applyFont="1" applyFill="1" applyBorder="1" applyAlignment="1">
      <alignment horizontal="center"/>
      <protection/>
    </xf>
    <xf numFmtId="3" fontId="0" fillId="0" borderId="15" xfId="48" applyNumberFormat="1" applyFont="1" applyFill="1" applyBorder="1" applyAlignment="1">
      <alignment horizontal="center"/>
      <protection/>
    </xf>
    <xf numFmtId="0" fontId="0" fillId="0" borderId="15" xfId="48" applyNumberFormat="1" applyFont="1" applyFill="1" applyBorder="1" applyAlignment="1">
      <alignment horizontal="center"/>
      <protection/>
    </xf>
    <xf numFmtId="3" fontId="0" fillId="0" borderId="36" xfId="48" applyNumberFormat="1" applyFont="1" applyFill="1" applyBorder="1" applyAlignment="1">
      <alignment horizontal="center"/>
      <protection/>
    </xf>
    <xf numFmtId="0" fontId="0" fillId="0" borderId="36" xfId="48" applyFont="1" applyFill="1" applyBorder="1" applyAlignment="1">
      <alignment horizontal="left"/>
      <protection/>
    </xf>
    <xf numFmtId="0" fontId="0" fillId="0" borderId="24" xfId="48" applyFont="1" applyFill="1" applyBorder="1" applyAlignment="1">
      <alignment horizontal="left"/>
      <protection/>
    </xf>
    <xf numFmtId="3" fontId="0" fillId="0" borderId="23" xfId="48" applyNumberFormat="1" applyFont="1" applyFill="1" applyBorder="1" applyAlignment="1">
      <alignment horizontal="center"/>
      <protection/>
    </xf>
    <xf numFmtId="3" fontId="0" fillId="0" borderId="37" xfId="48" applyNumberFormat="1" applyFont="1" applyFill="1" applyBorder="1" applyAlignment="1">
      <alignment horizontal="center"/>
      <protection/>
    </xf>
    <xf numFmtId="0" fontId="0" fillId="0" borderId="37" xfId="48" applyNumberFormat="1" applyFont="1" applyFill="1" applyBorder="1" applyAlignment="1">
      <alignment horizontal="center"/>
      <protection/>
    </xf>
    <xf numFmtId="3" fontId="0" fillId="0" borderId="24" xfId="48" applyNumberFormat="1" applyFont="1" applyFill="1" applyBorder="1" applyAlignment="1">
      <alignment horizontal="center"/>
      <protection/>
    </xf>
    <xf numFmtId="0" fontId="0" fillId="0" borderId="37" xfId="48" applyFont="1" applyFill="1" applyBorder="1" applyAlignment="1">
      <alignment horizontal="center"/>
      <protection/>
    </xf>
    <xf numFmtId="0" fontId="0" fillId="0" borderId="38" xfId="48" applyFont="1" applyFill="1" applyBorder="1" applyAlignment="1">
      <alignment horizontal="center"/>
      <protection/>
    </xf>
    <xf numFmtId="0" fontId="0" fillId="0" borderId="39" xfId="48" applyFont="1" applyFill="1" applyBorder="1" applyAlignment="1">
      <alignment horizontal="left"/>
      <protection/>
    </xf>
    <xf numFmtId="3" fontId="0" fillId="0" borderId="18" xfId="48" applyNumberFormat="1" applyFont="1" applyFill="1" applyBorder="1" applyAlignment="1">
      <alignment horizontal="center"/>
      <protection/>
    </xf>
    <xf numFmtId="3" fontId="0" fillId="0" borderId="19" xfId="48" applyNumberFormat="1" applyFont="1" applyFill="1" applyBorder="1" applyAlignment="1">
      <alignment horizontal="center"/>
      <protection/>
    </xf>
    <xf numFmtId="0" fontId="0" fillId="0" borderId="19" xfId="48" applyNumberFormat="1" applyFont="1" applyFill="1" applyBorder="1" applyAlignment="1">
      <alignment horizontal="center"/>
      <protection/>
    </xf>
    <xf numFmtId="0" fontId="0" fillId="0" borderId="19" xfId="48" applyFont="1" applyFill="1" applyBorder="1" applyAlignment="1">
      <alignment horizontal="center"/>
      <protection/>
    </xf>
    <xf numFmtId="3" fontId="0" fillId="0" borderId="39" xfId="4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5" fillId="18" borderId="15" xfId="0" applyFont="1" applyFill="1" applyBorder="1" applyAlignment="1" applyProtection="1">
      <alignment horizontal="center"/>
      <protection/>
    </xf>
    <xf numFmtId="0" fontId="16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42" fillId="0" borderId="15" xfId="0" applyNumberFormat="1" applyFont="1" applyBorder="1" applyAlignment="1">
      <alignment/>
    </xf>
    <xf numFmtId="0" fontId="42" fillId="0" borderId="15" xfId="0" applyFont="1" applyBorder="1" applyAlignment="1">
      <alignment horizontal="center"/>
    </xf>
    <xf numFmtId="0" fontId="2" fillId="0" borderId="0" xfId="50" applyFont="1" applyBorder="1" applyAlignment="1" applyProtection="1">
      <alignment/>
      <protection/>
    </xf>
    <xf numFmtId="0" fontId="2" fillId="0" borderId="0" xfId="50" applyFont="1" applyBorder="1" applyAlignment="1" applyProtection="1">
      <alignment horizontal="right"/>
      <protection/>
    </xf>
    <xf numFmtId="0" fontId="3" fillId="0" borderId="0" xfId="50" applyFont="1" applyBorder="1" applyAlignment="1" applyProtection="1">
      <alignment horizontal="center"/>
      <protection/>
    </xf>
    <xf numFmtId="0" fontId="4" fillId="0" borderId="0" xfId="50" applyFont="1" applyBorder="1" applyAlignment="1" applyProtection="1">
      <alignment horizontal="center"/>
      <protection/>
    </xf>
    <xf numFmtId="14" fontId="4" fillId="0" borderId="0" xfId="5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0" borderId="43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2" fillId="0" borderId="0" xfId="47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17" fillId="0" borderId="40" xfId="48" applyFont="1" applyBorder="1" applyAlignment="1">
      <alignment horizontal="center" vertical="center" wrapText="1"/>
      <protection/>
    </xf>
    <xf numFmtId="0" fontId="17" fillId="0" borderId="42" xfId="48" applyFont="1" applyBorder="1" applyAlignment="1">
      <alignment horizontal="center" vertical="center" wrapText="1"/>
      <protection/>
    </xf>
    <xf numFmtId="0" fontId="17" fillId="0" borderId="51" xfId="48" applyFont="1" applyBorder="1" applyAlignment="1">
      <alignment horizontal="center" vertical="center" wrapText="1"/>
      <protection/>
    </xf>
    <xf numFmtId="0" fontId="17" fillId="0" borderId="52" xfId="48" applyFont="1" applyBorder="1" applyAlignment="1">
      <alignment horizontal="center" vertical="center" wrapText="1"/>
      <protection/>
    </xf>
    <xf numFmtId="0" fontId="17" fillId="0" borderId="33" xfId="48" applyFont="1" applyBorder="1" applyAlignment="1">
      <alignment horizontal="center" vertical="center" wrapText="1"/>
      <protection/>
    </xf>
    <xf numFmtId="0" fontId="17" fillId="0" borderId="53" xfId="48" applyFont="1" applyBorder="1" applyAlignment="1">
      <alignment horizontal="center" vertical="center" wrapText="1"/>
      <protection/>
    </xf>
    <xf numFmtId="0" fontId="17" fillId="0" borderId="54" xfId="48" applyFont="1" applyBorder="1" applyAlignment="1">
      <alignment horizontal="center" vertical="center" wrapText="1"/>
      <protection/>
    </xf>
    <xf numFmtId="172" fontId="0" fillId="0" borderId="37" xfId="48" applyNumberFormat="1" applyFont="1" applyFill="1" applyBorder="1" applyAlignment="1">
      <alignment horizontal="center"/>
      <protection/>
    </xf>
    <xf numFmtId="172" fontId="0" fillId="0" borderId="36" xfId="48" applyNumberFormat="1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GASTAV" xfId="47"/>
    <cellStyle name="normální_LIGASTAV_otj07mj2006" xfId="48"/>
    <cellStyle name="normální_otj09mj2005" xfId="49"/>
    <cellStyle name="normální_Strat Brno 1 Open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4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1"/>
  <dimension ref="A1:K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375" style="1" customWidth="1"/>
    <col min="2" max="16384" width="9.125" style="1" customWidth="1"/>
  </cols>
  <sheetData>
    <row r="1" ht="12.75">
      <c r="A1" s="1" t="s">
        <v>118</v>
      </c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7" spans="1:10" ht="78.75">
      <c r="A17" s="123" t="s">
        <v>5</v>
      </c>
      <c r="B17" s="123"/>
      <c r="C17" s="123"/>
      <c r="D17" s="123"/>
      <c r="E17" s="123"/>
      <c r="F17" s="123"/>
      <c r="G17" s="123"/>
      <c r="H17" s="123"/>
      <c r="I17" s="123"/>
      <c r="J17" s="123"/>
    </row>
    <row r="18" ht="79.5" customHeight="1"/>
    <row r="19" ht="12" customHeight="1"/>
    <row r="20" spans="1:10" ht="38.25" customHeight="1">
      <c r="A20" s="124" t="s">
        <v>58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ht="14.25" customHeight="1"/>
    <row r="22" spans="4:6" ht="12" customHeight="1">
      <c r="D22" s="3"/>
      <c r="E22" s="3"/>
      <c r="F22" s="3"/>
    </row>
    <row r="23" spans="1:10" ht="34.5" customHeight="1">
      <c r="A23" s="125">
        <v>39614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1" ht="12" customHeight="1">
      <c r="A24" s="2"/>
      <c r="I24" s="2"/>
      <c r="J24" s="2"/>
      <c r="K24" s="2"/>
    </row>
    <row r="25" ht="12" customHeight="1"/>
    <row r="36" spans="1:10" ht="12.75">
      <c r="A36" s="122" t="s">
        <v>6</v>
      </c>
      <c r="B36" s="122"/>
      <c r="C36" s="121" t="s">
        <v>56</v>
      </c>
      <c r="D36" s="121"/>
      <c r="E36" s="4"/>
      <c r="J36" s="2"/>
    </row>
    <row r="37" spans="2:5" ht="12.75">
      <c r="B37" s="5" t="s">
        <v>7</v>
      </c>
      <c r="C37" s="121" t="s">
        <v>114</v>
      </c>
      <c r="D37" s="121"/>
      <c r="E37" s="121"/>
    </row>
    <row r="38" spans="1:5" ht="12.75">
      <c r="A38" s="122" t="s">
        <v>8</v>
      </c>
      <c r="B38" s="122"/>
      <c r="C38" s="4" t="s">
        <v>115</v>
      </c>
      <c r="D38" s="4"/>
      <c r="E38" s="4"/>
    </row>
    <row r="39" spans="1:5" ht="12.75">
      <c r="A39" s="122" t="s">
        <v>9</v>
      </c>
      <c r="B39" s="122"/>
      <c r="C39" s="4" t="s">
        <v>116</v>
      </c>
      <c r="D39" s="4"/>
      <c r="E39" s="4"/>
    </row>
    <row r="41" s="6" customFormat="1" ht="10.5"/>
    <row r="43" spans="2:10" ht="12.75">
      <c r="B43" s="7" t="s">
        <v>10</v>
      </c>
      <c r="C43" s="8" t="s">
        <v>11</v>
      </c>
      <c r="D43" s="6" t="s">
        <v>57</v>
      </c>
      <c r="J43" s="9"/>
    </row>
  </sheetData>
  <mergeCells count="8">
    <mergeCell ref="C37:E37"/>
    <mergeCell ref="A38:B38"/>
    <mergeCell ref="A39:B39"/>
    <mergeCell ref="A17:J17"/>
    <mergeCell ref="A20:J20"/>
    <mergeCell ref="A23:J23"/>
    <mergeCell ref="A36:B36"/>
    <mergeCell ref="C36:D36"/>
  </mergeCells>
  <printOptions/>
  <pageMargins left="0.39375" right="0" top="0.7875" bottom="0" header="0.5118055555555556" footer="0.5118055555555556"/>
  <pageSetup horizontalDpi="300" verticalDpi="300" orientation="portrait" paperSize="9" r:id="rId3"/>
  <legacyDrawing r:id="rId2"/>
  <oleObjects>
    <oleObject progId="dokument Microsoft Word" shapeId="255783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A1" sqref="A1:N1"/>
    </sheetView>
  </sheetViews>
  <sheetFormatPr defaultColWidth="9.00390625" defaultRowHeight="12.75"/>
  <cols>
    <col min="1" max="1" width="18.125" style="0" bestFit="1" customWidth="1"/>
    <col min="2" max="2" width="4.375" style="0" customWidth="1"/>
    <col min="3" max="3" width="4.25390625" style="0" customWidth="1"/>
    <col min="4" max="4" width="4.375" style="0" customWidth="1"/>
    <col min="5" max="5" width="4.00390625" style="0" bestFit="1" customWidth="1"/>
    <col min="6" max="6" width="5.00390625" style="0" bestFit="1" customWidth="1"/>
    <col min="7" max="7" width="5.375" style="0" customWidth="1"/>
    <col min="8" max="8" width="3.375" style="0" customWidth="1"/>
    <col min="9" max="9" width="17.625" style="0" bestFit="1" customWidth="1"/>
    <col min="10" max="10" width="5.625" style="0" bestFit="1" customWidth="1"/>
    <col min="11" max="11" width="5.00390625" style="0" bestFit="1" customWidth="1"/>
    <col min="12" max="13" width="4.00390625" style="0" bestFit="1" customWidth="1"/>
    <col min="14" max="14" width="5.375" style="0" customWidth="1"/>
    <col min="15" max="15" width="4.625" style="0" customWidth="1"/>
    <col min="16" max="16" width="4.375" style="0" customWidth="1"/>
    <col min="17" max="17" width="4.00390625" style="0" customWidth="1"/>
    <col min="18" max="18" width="20.875" style="0" bestFit="1" customWidth="1"/>
    <col min="19" max="19" width="7.00390625" style="0" customWidth="1"/>
    <col min="20" max="20" width="7.25390625" style="0" customWidth="1"/>
    <col min="21" max="21" width="20.875" style="0" bestFit="1" customWidth="1"/>
    <col min="22" max="25" width="4.00390625" style="0" customWidth="1"/>
  </cols>
  <sheetData>
    <row r="1" spans="1:19" s="13" customFormat="1" ht="20.25">
      <c r="A1" s="126" t="s">
        <v>117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1"/>
      <c r="P1" s="11"/>
      <c r="Q1" s="11"/>
      <c r="R1" s="11"/>
      <c r="S1" s="12"/>
    </row>
    <row r="2" spans="1:19" s="13" customFormat="1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</row>
    <row r="3" spans="1:26" ht="13.5" thickBot="1">
      <c r="A3" s="14"/>
      <c r="B3" s="14"/>
      <c r="C3" s="14"/>
      <c r="D3" s="14"/>
      <c r="E3" s="14"/>
      <c r="F3" s="14"/>
      <c r="G3" s="14"/>
      <c r="H3" t="s">
        <v>37</v>
      </c>
      <c r="I3" t="s">
        <v>32</v>
      </c>
      <c r="J3" s="24" t="s">
        <v>38</v>
      </c>
      <c r="K3" s="44" t="s">
        <v>31</v>
      </c>
      <c r="M3" s="14"/>
      <c r="N3" s="14"/>
      <c r="O3" s="14"/>
      <c r="P3" s="14"/>
      <c r="V3" s="27"/>
      <c r="W3" s="27"/>
      <c r="X3" s="27"/>
      <c r="Y3" s="27"/>
      <c r="Z3" s="27"/>
    </row>
    <row r="4" spans="1:26" ht="12.75">
      <c r="A4" s="127" t="s">
        <v>18</v>
      </c>
      <c r="B4" s="128"/>
      <c r="C4" s="128"/>
      <c r="D4" s="128"/>
      <c r="E4" s="128"/>
      <c r="F4" s="129"/>
      <c r="G4" s="113"/>
      <c r="H4" s="14">
        <v>1</v>
      </c>
      <c r="I4" s="27" t="s">
        <v>18</v>
      </c>
      <c r="J4" s="10">
        <v>415</v>
      </c>
      <c r="K4" s="10">
        <v>8</v>
      </c>
      <c r="V4" s="27"/>
      <c r="W4" s="27"/>
      <c r="X4" s="27"/>
      <c r="Y4" s="27"/>
      <c r="Z4" s="27"/>
    </row>
    <row r="5" spans="1:26" ht="12.75">
      <c r="A5" s="78" t="s">
        <v>69</v>
      </c>
      <c r="B5" s="50">
        <v>31</v>
      </c>
      <c r="C5" s="50">
        <v>22</v>
      </c>
      <c r="D5" s="50">
        <v>24</v>
      </c>
      <c r="E5" s="50">
        <v>25</v>
      </c>
      <c r="F5" s="130"/>
      <c r="G5" s="114"/>
      <c r="H5" s="14">
        <v>2</v>
      </c>
      <c r="I5" s="27" t="s">
        <v>55</v>
      </c>
      <c r="J5" s="10">
        <v>426</v>
      </c>
      <c r="K5" s="10">
        <v>6</v>
      </c>
      <c r="V5" s="27"/>
      <c r="W5" s="27"/>
      <c r="X5" s="27"/>
      <c r="Y5" s="27"/>
      <c r="Z5" s="27"/>
    </row>
    <row r="6" spans="1:26" ht="12.75">
      <c r="A6" s="78" t="s">
        <v>4</v>
      </c>
      <c r="B6" s="50">
        <v>27</v>
      </c>
      <c r="C6" s="50">
        <v>31</v>
      </c>
      <c r="D6" s="50">
        <v>28</v>
      </c>
      <c r="E6" s="50">
        <v>28</v>
      </c>
      <c r="F6" s="130"/>
      <c r="G6" s="114"/>
      <c r="H6" s="14">
        <v>3</v>
      </c>
      <c r="I6" s="27" t="s">
        <v>23</v>
      </c>
      <c r="J6" s="10">
        <v>478</v>
      </c>
      <c r="K6" s="10">
        <v>5</v>
      </c>
      <c r="V6" s="27"/>
      <c r="W6" s="27"/>
      <c r="X6" s="27"/>
      <c r="Y6" s="27"/>
      <c r="Z6" s="27"/>
    </row>
    <row r="7" spans="1:26" ht="12.75">
      <c r="A7" s="78" t="s">
        <v>100</v>
      </c>
      <c r="B7" s="50">
        <v>25</v>
      </c>
      <c r="C7" s="50">
        <v>25</v>
      </c>
      <c r="D7" s="50">
        <v>26</v>
      </c>
      <c r="E7" s="50">
        <v>29</v>
      </c>
      <c r="F7" s="130"/>
      <c r="G7" s="112"/>
      <c r="H7" s="14">
        <v>4</v>
      </c>
      <c r="I7" s="27" t="s">
        <v>26</v>
      </c>
      <c r="J7" s="10">
        <v>485</v>
      </c>
      <c r="K7" s="10">
        <v>4</v>
      </c>
      <c r="V7" s="27"/>
      <c r="W7" s="27"/>
      <c r="X7" s="27"/>
      <c r="Y7" s="27"/>
      <c r="Z7" s="27"/>
    </row>
    <row r="8" spans="1:26" ht="12.75">
      <c r="A8" s="78" t="s">
        <v>0</v>
      </c>
      <c r="B8" s="50">
        <v>25</v>
      </c>
      <c r="C8" s="50">
        <v>24</v>
      </c>
      <c r="D8" s="50">
        <v>20</v>
      </c>
      <c r="E8" s="50">
        <v>25</v>
      </c>
      <c r="F8" s="130"/>
      <c r="G8" s="112"/>
      <c r="H8" s="14">
        <v>5</v>
      </c>
      <c r="I8" s="27" t="s">
        <v>72</v>
      </c>
      <c r="J8" s="10">
        <v>487</v>
      </c>
      <c r="K8" s="10">
        <v>3</v>
      </c>
      <c r="V8" s="27"/>
      <c r="W8" s="27"/>
      <c r="X8" s="27"/>
      <c r="Y8" s="27"/>
      <c r="Z8" s="27"/>
    </row>
    <row r="9" spans="1:26" ht="13.5" thickBot="1">
      <c r="A9" s="78"/>
      <c r="B9" s="50"/>
      <c r="C9" s="77"/>
      <c r="D9" s="77"/>
      <c r="E9" s="77"/>
      <c r="F9" s="131"/>
      <c r="G9" s="112"/>
      <c r="H9" s="14">
        <v>6</v>
      </c>
      <c r="I9" s="27" t="s">
        <v>25</v>
      </c>
      <c r="J9" s="10">
        <v>2016</v>
      </c>
      <c r="K9" s="10">
        <v>0</v>
      </c>
      <c r="V9" s="27"/>
      <c r="W9" s="27"/>
      <c r="X9" s="27"/>
      <c r="Y9" s="27"/>
      <c r="Z9" s="27"/>
    </row>
    <row r="10" spans="1:26" ht="13.5" thickBot="1">
      <c r="A10" s="76" t="s">
        <v>22</v>
      </c>
      <c r="B10" s="41">
        <v>108</v>
      </c>
      <c r="C10" s="41">
        <v>102</v>
      </c>
      <c r="D10" s="41">
        <v>98</v>
      </c>
      <c r="E10" s="42">
        <v>107</v>
      </c>
      <c r="F10" s="26">
        <v>415</v>
      </c>
      <c r="G10" s="83"/>
      <c r="H10" s="14">
        <v>7</v>
      </c>
      <c r="I10" s="27" t="s">
        <v>52</v>
      </c>
      <c r="J10" s="45">
        <v>2016</v>
      </c>
      <c r="K10" s="10">
        <v>0</v>
      </c>
      <c r="V10" s="27"/>
      <c r="W10" s="27"/>
      <c r="X10" s="27"/>
      <c r="Y10" s="27"/>
      <c r="Z10" s="27"/>
    </row>
    <row r="11" spans="1:26" ht="12.75">
      <c r="A11" s="15"/>
      <c r="B11" s="15"/>
      <c r="C11" s="15"/>
      <c r="D11" s="15"/>
      <c r="E11" s="15"/>
      <c r="F11" s="15"/>
      <c r="G11" s="83"/>
      <c r="H11" s="19"/>
      <c r="I11" s="15"/>
      <c r="J11" s="15"/>
      <c r="K11" s="15"/>
      <c r="L11" s="15"/>
      <c r="M11" s="15"/>
      <c r="N11" s="15"/>
      <c r="O11" s="19"/>
      <c r="P11" s="15"/>
      <c r="Q11" s="14"/>
      <c r="R11" s="27"/>
      <c r="S11" s="45"/>
      <c r="T11" s="10"/>
      <c r="V11" s="27"/>
      <c r="W11" s="27"/>
      <c r="X11" s="27"/>
      <c r="Y11" s="27"/>
      <c r="Z11" s="27"/>
    </row>
    <row r="12" spans="1:26" ht="12.75">
      <c r="A12" s="15"/>
      <c r="B12" s="15"/>
      <c r="C12" s="15"/>
      <c r="D12" s="15"/>
      <c r="E12" s="15"/>
      <c r="F12" s="15"/>
      <c r="G12" s="83"/>
      <c r="H12" s="15"/>
      <c r="I12" s="15"/>
      <c r="J12" s="15"/>
      <c r="K12" s="15"/>
      <c r="L12" s="15"/>
      <c r="M12" s="15"/>
      <c r="N12" s="15"/>
      <c r="O12" s="15"/>
      <c r="P12" s="15"/>
      <c r="Q12" s="14"/>
      <c r="R12" s="27"/>
      <c r="S12" s="45"/>
      <c r="T12" s="10"/>
      <c r="V12" s="27"/>
      <c r="W12" s="27"/>
      <c r="X12" s="27"/>
      <c r="Y12" s="27"/>
      <c r="Z12" s="27"/>
    </row>
    <row r="13" spans="1:26" ht="13.5" thickBot="1">
      <c r="A13" s="14"/>
      <c r="B13" s="14"/>
      <c r="C13" s="14"/>
      <c r="D13" s="14"/>
      <c r="E13" s="14"/>
      <c r="F13" s="14"/>
      <c r="G13" s="6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7"/>
      <c r="T13" s="10"/>
      <c r="V13" s="27"/>
      <c r="W13" s="27"/>
      <c r="X13" s="27"/>
      <c r="Y13" s="27"/>
      <c r="Z13" s="27"/>
    </row>
    <row r="14" spans="1:17" ht="12.75">
      <c r="A14" s="127" t="s">
        <v>24</v>
      </c>
      <c r="B14" s="128"/>
      <c r="C14" s="128"/>
      <c r="D14" s="128"/>
      <c r="E14" s="128"/>
      <c r="F14" s="129"/>
      <c r="G14" s="111"/>
      <c r="H14" s="14"/>
      <c r="I14" s="127" t="s">
        <v>23</v>
      </c>
      <c r="J14" s="128"/>
      <c r="K14" s="128"/>
      <c r="L14" s="128"/>
      <c r="M14" s="128"/>
      <c r="N14" s="129"/>
      <c r="Q14" s="14"/>
    </row>
    <row r="15" spans="1:14" ht="12.75">
      <c r="A15" s="79" t="s">
        <v>2</v>
      </c>
      <c r="B15" s="23">
        <v>23</v>
      </c>
      <c r="C15" s="23">
        <v>27</v>
      </c>
      <c r="D15" s="23">
        <v>22</v>
      </c>
      <c r="E15" s="23">
        <v>31</v>
      </c>
      <c r="F15" s="134"/>
      <c r="G15" s="44"/>
      <c r="H15" s="14"/>
      <c r="I15" s="74" t="s">
        <v>104</v>
      </c>
      <c r="J15" s="48">
        <v>26</v>
      </c>
      <c r="K15" s="48">
        <v>31</v>
      </c>
      <c r="L15" s="48">
        <v>28</v>
      </c>
      <c r="M15" s="48">
        <v>36</v>
      </c>
      <c r="N15" s="132"/>
    </row>
    <row r="16" spans="1:14" ht="12.75">
      <c r="A16" s="79" t="s">
        <v>65</v>
      </c>
      <c r="B16" s="23">
        <v>26</v>
      </c>
      <c r="C16" s="23">
        <v>24</v>
      </c>
      <c r="D16" s="23">
        <v>26</v>
      </c>
      <c r="E16" s="23">
        <v>26</v>
      </c>
      <c r="F16" s="134"/>
      <c r="G16" s="44"/>
      <c r="H16" s="14"/>
      <c r="I16" s="74" t="s">
        <v>106</v>
      </c>
      <c r="J16" s="48">
        <v>34</v>
      </c>
      <c r="K16" s="48">
        <v>33</v>
      </c>
      <c r="L16" s="48">
        <v>30</v>
      </c>
      <c r="M16" s="48">
        <v>29</v>
      </c>
      <c r="N16" s="132"/>
    </row>
    <row r="17" spans="1:14" ht="12.75">
      <c r="A17" s="79" t="s">
        <v>85</v>
      </c>
      <c r="B17" s="23">
        <v>34</v>
      </c>
      <c r="C17" s="23">
        <v>27</v>
      </c>
      <c r="D17" s="23">
        <v>29</v>
      </c>
      <c r="E17" s="23">
        <v>24</v>
      </c>
      <c r="F17" s="134"/>
      <c r="G17" s="44"/>
      <c r="H17" s="14"/>
      <c r="I17" s="74" t="s">
        <v>107</v>
      </c>
      <c r="J17" s="48">
        <v>28</v>
      </c>
      <c r="K17" s="48">
        <v>22</v>
      </c>
      <c r="L17" s="48">
        <v>26</v>
      </c>
      <c r="M17" s="48">
        <v>36</v>
      </c>
      <c r="N17" s="132"/>
    </row>
    <row r="18" spans="1:14" ht="12.75">
      <c r="A18" s="79" t="s">
        <v>67</v>
      </c>
      <c r="B18" s="23">
        <v>26</v>
      </c>
      <c r="C18" s="23">
        <v>24</v>
      </c>
      <c r="D18" s="23">
        <v>29</v>
      </c>
      <c r="E18" s="23">
        <v>28</v>
      </c>
      <c r="F18" s="134"/>
      <c r="G18" s="44"/>
      <c r="H18" s="14"/>
      <c r="I18" s="74" t="s">
        <v>3</v>
      </c>
      <c r="J18" s="48">
        <v>35</v>
      </c>
      <c r="K18" s="48">
        <v>29</v>
      </c>
      <c r="L18" s="48">
        <v>28</v>
      </c>
      <c r="M18" s="48">
        <v>27</v>
      </c>
      <c r="N18" s="132"/>
    </row>
    <row r="19" spans="1:14" ht="13.5" thickBot="1">
      <c r="A19" s="82"/>
      <c r="B19" s="80"/>
      <c r="C19" s="80"/>
      <c r="D19" s="80"/>
      <c r="E19" s="80"/>
      <c r="F19" s="135"/>
      <c r="G19" s="44"/>
      <c r="H19" s="14"/>
      <c r="I19" s="81"/>
      <c r="J19" s="80"/>
      <c r="K19" s="80"/>
      <c r="L19" s="80"/>
      <c r="M19" s="77"/>
      <c r="N19" s="133"/>
    </row>
    <row r="20" spans="1:14" ht="13.5" thickBot="1">
      <c r="A20" s="25" t="s">
        <v>22</v>
      </c>
      <c r="B20" s="41">
        <v>109</v>
      </c>
      <c r="C20" s="41">
        <v>102</v>
      </c>
      <c r="D20" s="41">
        <v>106</v>
      </c>
      <c r="E20" s="41">
        <v>109</v>
      </c>
      <c r="F20" s="26">
        <v>426</v>
      </c>
      <c r="G20" s="83"/>
      <c r="H20" s="14"/>
      <c r="I20" s="25" t="s">
        <v>22</v>
      </c>
      <c r="J20" s="41">
        <v>123</v>
      </c>
      <c r="K20" s="41">
        <v>115</v>
      </c>
      <c r="L20" s="41">
        <v>112</v>
      </c>
      <c r="M20" s="41">
        <v>128</v>
      </c>
      <c r="N20" s="26">
        <v>478</v>
      </c>
    </row>
    <row r="21" spans="1:20" ht="12.75">
      <c r="A21" s="15"/>
      <c r="B21" s="15"/>
      <c r="C21" s="15"/>
      <c r="D21" s="15"/>
      <c r="E21" s="15"/>
      <c r="F21" s="15"/>
      <c r="G21" s="83"/>
      <c r="H21" s="19"/>
      <c r="I21" s="14"/>
      <c r="J21" s="15"/>
      <c r="K21" s="15"/>
      <c r="L21" s="15"/>
      <c r="M21" s="15"/>
      <c r="N21" s="15"/>
      <c r="O21" s="19"/>
      <c r="P21" s="14"/>
      <c r="Q21" s="15"/>
      <c r="R21" s="15"/>
      <c r="S21" s="15"/>
      <c r="T21" s="19"/>
    </row>
    <row r="22" ht="12.75">
      <c r="G22" s="115"/>
    </row>
    <row r="23" ht="13.5" thickBot="1">
      <c r="G23" s="115"/>
    </row>
    <row r="24" spans="1:14" ht="12.75">
      <c r="A24" s="127" t="s">
        <v>26</v>
      </c>
      <c r="B24" s="128"/>
      <c r="C24" s="128"/>
      <c r="D24" s="128"/>
      <c r="E24" s="128"/>
      <c r="F24" s="129"/>
      <c r="G24" s="111"/>
      <c r="I24" s="127" t="s">
        <v>87</v>
      </c>
      <c r="J24" s="128"/>
      <c r="K24" s="128"/>
      <c r="L24" s="128"/>
      <c r="M24" s="128"/>
      <c r="N24" s="129"/>
    </row>
    <row r="25" spans="1:14" ht="12.75">
      <c r="A25" s="79" t="s">
        <v>71</v>
      </c>
      <c r="B25" s="23">
        <v>35</v>
      </c>
      <c r="C25" s="23">
        <v>35</v>
      </c>
      <c r="D25" s="23">
        <v>38</v>
      </c>
      <c r="E25" s="23">
        <v>6</v>
      </c>
      <c r="F25" s="134"/>
      <c r="G25" s="44"/>
      <c r="I25" s="74" t="s">
        <v>84</v>
      </c>
      <c r="J25" s="48">
        <v>29</v>
      </c>
      <c r="K25" s="48">
        <v>27</v>
      </c>
      <c r="L25" s="48">
        <v>35</v>
      </c>
      <c r="M25" s="48">
        <v>28</v>
      </c>
      <c r="N25" s="132"/>
    </row>
    <row r="26" spans="1:14" ht="12.75">
      <c r="A26" s="79" t="s">
        <v>70</v>
      </c>
      <c r="B26" s="23">
        <v>31</v>
      </c>
      <c r="C26" s="23">
        <v>26</v>
      </c>
      <c r="D26" s="23">
        <v>27</v>
      </c>
      <c r="E26" s="23">
        <v>31</v>
      </c>
      <c r="F26" s="134"/>
      <c r="G26" s="44"/>
      <c r="I26" s="74" t="s">
        <v>110</v>
      </c>
      <c r="J26" s="48">
        <v>33</v>
      </c>
      <c r="K26" s="48">
        <v>34</v>
      </c>
      <c r="L26" s="48">
        <v>38</v>
      </c>
      <c r="M26" s="48">
        <v>11</v>
      </c>
      <c r="N26" s="132"/>
    </row>
    <row r="27" spans="1:14" ht="12.75">
      <c r="A27" s="79" t="s">
        <v>1</v>
      </c>
      <c r="B27" s="23">
        <v>29</v>
      </c>
      <c r="C27" s="23">
        <v>27</v>
      </c>
      <c r="D27" s="23">
        <v>34</v>
      </c>
      <c r="E27" s="23">
        <v>29</v>
      </c>
      <c r="F27" s="134"/>
      <c r="G27" s="44"/>
      <c r="I27" s="74" t="s">
        <v>86</v>
      </c>
      <c r="J27" s="48">
        <v>33</v>
      </c>
      <c r="K27" s="48">
        <v>30</v>
      </c>
      <c r="L27" s="48">
        <v>32</v>
      </c>
      <c r="M27" s="48">
        <v>29</v>
      </c>
      <c r="N27" s="132"/>
    </row>
    <row r="28" spans="1:14" ht="12.75">
      <c r="A28" s="79" t="s">
        <v>78</v>
      </c>
      <c r="B28" s="23">
        <v>33</v>
      </c>
      <c r="C28" s="23">
        <v>23</v>
      </c>
      <c r="D28" s="23">
        <v>28</v>
      </c>
      <c r="E28" s="23">
        <v>22</v>
      </c>
      <c r="F28" s="134"/>
      <c r="G28" s="44"/>
      <c r="I28" s="74" t="s">
        <v>59</v>
      </c>
      <c r="J28" s="48">
        <v>27</v>
      </c>
      <c r="K28" s="48">
        <v>24</v>
      </c>
      <c r="L28" s="48">
        <v>25</v>
      </c>
      <c r="M28" s="48">
        <v>25</v>
      </c>
      <c r="N28" s="132"/>
    </row>
    <row r="29" spans="1:14" ht="13.5" thickBot="1">
      <c r="A29" s="79" t="s">
        <v>82</v>
      </c>
      <c r="B29" s="23">
        <v>0</v>
      </c>
      <c r="C29" s="23">
        <v>0</v>
      </c>
      <c r="D29" s="23">
        <v>0</v>
      </c>
      <c r="E29" s="23">
        <v>31</v>
      </c>
      <c r="F29" s="135"/>
      <c r="G29" s="44"/>
      <c r="I29" s="75" t="s">
        <v>83</v>
      </c>
      <c r="J29" s="43">
        <v>0</v>
      </c>
      <c r="K29" s="43">
        <v>0</v>
      </c>
      <c r="L29" s="43">
        <v>0</v>
      </c>
      <c r="M29" s="43">
        <v>27</v>
      </c>
      <c r="N29" s="133"/>
    </row>
    <row r="30" spans="1:14" ht="13.5" thickBot="1">
      <c r="A30" s="76" t="s">
        <v>22</v>
      </c>
      <c r="B30" s="41">
        <v>128</v>
      </c>
      <c r="C30" s="41">
        <v>111</v>
      </c>
      <c r="D30" s="41">
        <v>127</v>
      </c>
      <c r="E30" s="41">
        <v>119</v>
      </c>
      <c r="F30" s="26">
        <v>485</v>
      </c>
      <c r="G30" s="83"/>
      <c r="I30" s="76" t="s">
        <v>22</v>
      </c>
      <c r="J30" s="41">
        <v>122</v>
      </c>
      <c r="K30" s="41">
        <v>115</v>
      </c>
      <c r="L30" s="41">
        <v>130</v>
      </c>
      <c r="M30" s="41">
        <v>120</v>
      </c>
      <c r="N30" s="26">
        <v>487</v>
      </c>
    </row>
    <row r="31" ht="12.75">
      <c r="G31" s="115"/>
    </row>
    <row r="32" ht="12.75">
      <c r="G32" s="115"/>
    </row>
    <row r="33" ht="13.5" thickBot="1">
      <c r="G33" s="115"/>
    </row>
    <row r="34" spans="1:14" ht="12.75">
      <c r="A34" s="138" t="s">
        <v>50</v>
      </c>
      <c r="B34" s="139"/>
      <c r="C34" s="139"/>
      <c r="D34" s="139"/>
      <c r="E34" s="139"/>
      <c r="F34" s="140"/>
      <c r="G34" s="111"/>
      <c r="I34" s="138" t="s">
        <v>25</v>
      </c>
      <c r="J34" s="139"/>
      <c r="K34" s="139"/>
      <c r="L34" s="139"/>
      <c r="M34" s="139"/>
      <c r="N34" s="140"/>
    </row>
    <row r="35" spans="1:14" ht="12.75">
      <c r="A35" s="49"/>
      <c r="B35" s="52">
        <v>126</v>
      </c>
      <c r="C35" s="52">
        <v>126</v>
      </c>
      <c r="D35" s="52">
        <v>126</v>
      </c>
      <c r="E35" s="52">
        <v>126</v>
      </c>
      <c r="F35" s="141"/>
      <c r="G35" s="44"/>
      <c r="I35" s="49"/>
      <c r="J35" s="23">
        <v>126</v>
      </c>
      <c r="K35" s="23">
        <v>126</v>
      </c>
      <c r="L35" s="23">
        <v>126</v>
      </c>
      <c r="M35" s="23">
        <v>126</v>
      </c>
      <c r="N35" s="136"/>
    </row>
    <row r="36" spans="1:14" ht="12.75">
      <c r="A36" s="49"/>
      <c r="B36" s="52">
        <v>126</v>
      </c>
      <c r="C36" s="52">
        <v>126</v>
      </c>
      <c r="D36" s="52">
        <v>126</v>
      </c>
      <c r="E36" s="52">
        <v>126</v>
      </c>
      <c r="F36" s="141"/>
      <c r="G36" s="44"/>
      <c r="I36" s="49"/>
      <c r="J36" s="23">
        <v>126</v>
      </c>
      <c r="K36" s="23">
        <v>126</v>
      </c>
      <c r="L36" s="23">
        <v>126</v>
      </c>
      <c r="M36" s="23">
        <v>126</v>
      </c>
      <c r="N36" s="136"/>
    </row>
    <row r="37" spans="1:14" ht="12.75">
      <c r="A37" s="21"/>
      <c r="B37" s="52">
        <v>126</v>
      </c>
      <c r="C37" s="52">
        <v>126</v>
      </c>
      <c r="D37" s="52">
        <v>126</v>
      </c>
      <c r="E37" s="52">
        <v>126</v>
      </c>
      <c r="F37" s="136"/>
      <c r="G37" s="44"/>
      <c r="I37" s="49"/>
      <c r="J37" s="23">
        <v>126</v>
      </c>
      <c r="K37" s="23">
        <v>126</v>
      </c>
      <c r="L37" s="23">
        <v>126</v>
      </c>
      <c r="M37" s="23">
        <v>126</v>
      </c>
      <c r="N37" s="136"/>
    </row>
    <row r="38" spans="1:14" ht="12.75">
      <c r="A38" s="21"/>
      <c r="B38" s="51">
        <v>126</v>
      </c>
      <c r="C38" s="51">
        <v>126</v>
      </c>
      <c r="D38" s="51">
        <v>126</v>
      </c>
      <c r="E38" s="51">
        <v>126</v>
      </c>
      <c r="F38" s="136"/>
      <c r="G38" s="44"/>
      <c r="I38" s="21"/>
      <c r="J38" s="23">
        <v>126</v>
      </c>
      <c r="K38" s="23">
        <v>126</v>
      </c>
      <c r="L38" s="23">
        <v>126</v>
      </c>
      <c r="M38" s="23">
        <v>126</v>
      </c>
      <c r="N38" s="136"/>
    </row>
    <row r="39" spans="1:14" ht="13.5" thickBot="1">
      <c r="A39" s="21"/>
      <c r="B39" s="20"/>
      <c r="C39" s="20"/>
      <c r="D39" s="20"/>
      <c r="E39" s="20"/>
      <c r="F39" s="137"/>
      <c r="G39" s="44"/>
      <c r="I39" s="21"/>
      <c r="J39" s="20"/>
      <c r="K39" s="20"/>
      <c r="L39" s="20"/>
      <c r="M39" s="20"/>
      <c r="N39" s="137"/>
    </row>
    <row r="40" spans="1:14" ht="13.5" thickBot="1">
      <c r="A40" s="16" t="s">
        <v>22</v>
      </c>
      <c r="B40" s="17">
        <v>504</v>
      </c>
      <c r="C40" s="17">
        <v>504</v>
      </c>
      <c r="D40" s="17">
        <v>504</v>
      </c>
      <c r="E40" s="17">
        <v>504</v>
      </c>
      <c r="F40" s="18">
        <v>2016</v>
      </c>
      <c r="G40" s="83"/>
      <c r="I40" s="16" t="s">
        <v>22</v>
      </c>
      <c r="J40" s="17">
        <v>504</v>
      </c>
      <c r="K40" s="17">
        <v>504</v>
      </c>
      <c r="L40" s="17">
        <v>504</v>
      </c>
      <c r="M40" s="17">
        <v>504</v>
      </c>
      <c r="N40" s="18">
        <v>2016</v>
      </c>
    </row>
    <row r="41" spans="7:14" ht="12.75">
      <c r="G41" s="115"/>
      <c r="I41" s="61"/>
      <c r="J41" s="61"/>
      <c r="K41" s="61"/>
      <c r="L41" s="61"/>
      <c r="M41" s="61"/>
      <c r="N41" s="61"/>
    </row>
    <row r="42" ht="12.75">
      <c r="G42" s="115"/>
    </row>
    <row r="43" ht="12.75">
      <c r="G43" s="115"/>
    </row>
    <row r="44" ht="12.75">
      <c r="G44" s="115"/>
    </row>
  </sheetData>
  <mergeCells count="15">
    <mergeCell ref="N35:N39"/>
    <mergeCell ref="A34:F34"/>
    <mergeCell ref="F35:F39"/>
    <mergeCell ref="A24:F24"/>
    <mergeCell ref="I34:N34"/>
    <mergeCell ref="A1:N1"/>
    <mergeCell ref="I24:N24"/>
    <mergeCell ref="F5:F9"/>
    <mergeCell ref="N25:N29"/>
    <mergeCell ref="I14:N14"/>
    <mergeCell ref="N15:N19"/>
    <mergeCell ref="A4:F4"/>
    <mergeCell ref="A14:F14"/>
    <mergeCell ref="F25:F29"/>
    <mergeCell ref="F15:F19"/>
  </mergeCells>
  <conditionalFormatting sqref="B35:E38 F5:G9">
    <cfRule type="cellIs" priority="1" dxfId="0" operator="lessThanOrEqual" stopIfTrue="1">
      <formula>24</formula>
    </cfRule>
    <cfRule type="cellIs" priority="2" dxfId="1" operator="lessThanOrEqual" stopIfTrue="1">
      <formula>26</formula>
    </cfRule>
    <cfRule type="cellIs" priority="3" dxfId="2" operator="lessThanOrEqual" stopIfTrue="1">
      <formula>28</formula>
    </cfRule>
  </conditionalFormatting>
  <printOptions/>
  <pageMargins left="0.5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zoomScale="80" zoomScaleNormal="80" workbookViewId="0" topLeftCell="A1">
      <selection activeCell="A1" sqref="A1:X1"/>
    </sheetView>
  </sheetViews>
  <sheetFormatPr defaultColWidth="9.00390625" defaultRowHeight="12.75"/>
  <cols>
    <col min="1" max="1" width="3.875" style="29" bestFit="1" customWidth="1"/>
    <col min="2" max="2" width="22.875" style="29" bestFit="1" customWidth="1"/>
    <col min="3" max="3" width="6.00390625" style="29" bestFit="1" customWidth="1"/>
    <col min="4" max="4" width="5.375" style="29" bestFit="1" customWidth="1"/>
    <col min="5" max="5" width="6.00390625" style="29" bestFit="1" customWidth="1"/>
    <col min="6" max="6" width="5.375" style="29" bestFit="1" customWidth="1"/>
    <col min="7" max="7" width="6.00390625" style="29" bestFit="1" customWidth="1"/>
    <col min="8" max="8" width="5.375" style="29" bestFit="1" customWidth="1"/>
    <col min="9" max="9" width="6.00390625" style="29" bestFit="1" customWidth="1"/>
    <col min="10" max="10" width="5.375" style="29" bestFit="1" customWidth="1"/>
    <col min="11" max="11" width="6.125" style="29" bestFit="1" customWidth="1"/>
    <col min="12" max="12" width="5.375" style="29" bestFit="1" customWidth="1"/>
    <col min="13" max="13" width="6.125" style="29" bestFit="1" customWidth="1"/>
    <col min="14" max="14" width="5.375" style="29" bestFit="1" customWidth="1"/>
    <col min="15" max="15" width="6.00390625" style="29" bestFit="1" customWidth="1"/>
    <col min="16" max="16" width="5.375" style="29" bestFit="1" customWidth="1"/>
    <col min="17" max="17" width="5.875" style="29" bestFit="1" customWidth="1"/>
    <col min="18" max="18" width="5.25390625" style="29" bestFit="1" customWidth="1"/>
    <col min="19" max="19" width="5.875" style="29" bestFit="1" customWidth="1"/>
    <col min="20" max="20" width="5.25390625" style="29" bestFit="1" customWidth="1"/>
    <col min="21" max="21" width="5.875" style="29" bestFit="1" customWidth="1"/>
    <col min="22" max="22" width="5.25390625" style="29" bestFit="1" customWidth="1"/>
    <col min="23" max="23" width="6.125" style="29" bestFit="1" customWidth="1"/>
    <col min="24" max="24" width="5.75390625" style="29" bestFit="1" customWidth="1"/>
    <col min="25" max="16384" width="9.125" style="29" customWidth="1"/>
  </cols>
  <sheetData>
    <row r="1" spans="1:25" ht="18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28"/>
    </row>
    <row r="2" spans="1:25" ht="15.75">
      <c r="A2" s="143" t="s">
        <v>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31"/>
    </row>
    <row r="3" spans="1:25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1"/>
    </row>
    <row r="4" spans="1:25" ht="15.75">
      <c r="A4" s="30"/>
      <c r="B4" s="32" t="s">
        <v>40</v>
      </c>
      <c r="C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</row>
    <row r="5" spans="1:25" ht="13.5" thickBo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  <c r="X5" s="33"/>
      <c r="Y5" s="33"/>
    </row>
    <row r="6" spans="1:25" ht="24.75" customHeight="1">
      <c r="A6" s="144" t="s">
        <v>41</v>
      </c>
      <c r="B6" s="145"/>
      <c r="C6" s="148" t="s">
        <v>89</v>
      </c>
      <c r="D6" s="148"/>
      <c r="E6" s="148" t="s">
        <v>90</v>
      </c>
      <c r="F6" s="148"/>
      <c r="G6" s="148" t="s">
        <v>91</v>
      </c>
      <c r="H6" s="148"/>
      <c r="I6" s="148" t="s">
        <v>92</v>
      </c>
      <c r="J6" s="148"/>
      <c r="K6" s="148" t="s">
        <v>93</v>
      </c>
      <c r="L6" s="148"/>
      <c r="M6" s="148" t="s">
        <v>94</v>
      </c>
      <c r="N6" s="148"/>
      <c r="O6" s="148" t="s">
        <v>95</v>
      </c>
      <c r="P6" s="148"/>
      <c r="Q6" s="148" t="s">
        <v>96</v>
      </c>
      <c r="R6" s="148"/>
      <c r="S6" s="148" t="s">
        <v>97</v>
      </c>
      <c r="T6" s="148"/>
      <c r="U6" s="148" t="s">
        <v>98</v>
      </c>
      <c r="V6" s="148"/>
      <c r="W6" s="149" t="s">
        <v>22</v>
      </c>
      <c r="X6" s="150"/>
      <c r="Y6" s="31"/>
    </row>
    <row r="7" spans="1:25" ht="13.5" thickBot="1">
      <c r="A7" s="146"/>
      <c r="B7" s="147"/>
      <c r="C7" s="38" t="s">
        <v>38</v>
      </c>
      <c r="D7" s="39" t="s">
        <v>31</v>
      </c>
      <c r="E7" s="39" t="s">
        <v>38</v>
      </c>
      <c r="F7" s="39" t="s">
        <v>31</v>
      </c>
      <c r="G7" s="39" t="s">
        <v>38</v>
      </c>
      <c r="H7" s="39" t="s">
        <v>31</v>
      </c>
      <c r="I7" s="39" t="s">
        <v>38</v>
      </c>
      <c r="J7" s="40" t="s">
        <v>31</v>
      </c>
      <c r="K7" s="39" t="s">
        <v>38</v>
      </c>
      <c r="L7" s="40" t="s">
        <v>31</v>
      </c>
      <c r="M7" s="39" t="s">
        <v>38</v>
      </c>
      <c r="N7" s="40" t="s">
        <v>31</v>
      </c>
      <c r="O7" s="39" t="s">
        <v>38</v>
      </c>
      <c r="P7" s="40" t="s">
        <v>31</v>
      </c>
      <c r="Q7" s="39" t="s">
        <v>38</v>
      </c>
      <c r="R7" s="40" t="s">
        <v>31</v>
      </c>
      <c r="S7" s="39" t="s">
        <v>38</v>
      </c>
      <c r="T7" s="40" t="s">
        <v>31</v>
      </c>
      <c r="U7" s="39" t="s">
        <v>38</v>
      </c>
      <c r="V7" s="40" t="s">
        <v>31</v>
      </c>
      <c r="W7" s="46" t="s">
        <v>38</v>
      </c>
      <c r="X7" s="47" t="s">
        <v>31</v>
      </c>
      <c r="Y7" s="31"/>
    </row>
    <row r="8" spans="1:25" ht="12.75">
      <c r="A8" s="84" t="s">
        <v>42</v>
      </c>
      <c r="B8" s="85" t="s">
        <v>18</v>
      </c>
      <c r="C8" s="86">
        <v>406</v>
      </c>
      <c r="D8" s="87">
        <v>7</v>
      </c>
      <c r="E8" s="87">
        <v>435</v>
      </c>
      <c r="F8" s="88">
        <v>5</v>
      </c>
      <c r="G8" s="87">
        <v>428</v>
      </c>
      <c r="H8" s="87">
        <v>8</v>
      </c>
      <c r="I8" s="87">
        <v>447</v>
      </c>
      <c r="J8" s="87">
        <v>8</v>
      </c>
      <c r="K8" s="87">
        <v>404</v>
      </c>
      <c r="L8" s="87">
        <v>8</v>
      </c>
      <c r="M8" s="87">
        <v>411</v>
      </c>
      <c r="N8" s="87">
        <v>6</v>
      </c>
      <c r="O8" s="87">
        <v>415</v>
      </c>
      <c r="P8" s="87">
        <v>8</v>
      </c>
      <c r="Q8" s="87"/>
      <c r="R8" s="87"/>
      <c r="S8" s="87"/>
      <c r="T8" s="87"/>
      <c r="U8" s="87"/>
      <c r="V8" s="89"/>
      <c r="W8" s="86">
        <f aca="true" t="shared" si="0" ref="W8:X14">SUM(C8,E8,G8,I8,U8,K8,M8,O8,Q8,S8)</f>
        <v>2946</v>
      </c>
      <c r="X8" s="89">
        <f t="shared" si="0"/>
        <v>50</v>
      </c>
      <c r="Y8" s="31"/>
    </row>
    <row r="9" spans="1:25" ht="12.75">
      <c r="A9" s="90" t="s">
        <v>43</v>
      </c>
      <c r="B9" s="91" t="s">
        <v>87</v>
      </c>
      <c r="C9" s="92">
        <v>419</v>
      </c>
      <c r="D9" s="93">
        <v>5</v>
      </c>
      <c r="E9" s="93">
        <v>442</v>
      </c>
      <c r="F9" s="94">
        <v>4</v>
      </c>
      <c r="G9" s="93">
        <v>445</v>
      </c>
      <c r="H9" s="93">
        <v>5</v>
      </c>
      <c r="I9" s="93">
        <v>469</v>
      </c>
      <c r="J9" s="93">
        <v>3</v>
      </c>
      <c r="K9" s="93">
        <v>455</v>
      </c>
      <c r="L9" s="93">
        <v>5</v>
      </c>
      <c r="M9" s="93">
        <v>406</v>
      </c>
      <c r="N9" s="93">
        <v>8</v>
      </c>
      <c r="O9" s="93">
        <v>487</v>
      </c>
      <c r="P9" s="93">
        <v>3</v>
      </c>
      <c r="Q9" s="93"/>
      <c r="R9" s="93"/>
      <c r="S9" s="93"/>
      <c r="T9" s="93"/>
      <c r="U9" s="93"/>
      <c r="V9" s="95"/>
      <c r="W9" s="92">
        <f t="shared" si="0"/>
        <v>3123</v>
      </c>
      <c r="X9" s="95">
        <f t="shared" si="0"/>
        <v>33</v>
      </c>
      <c r="Y9" s="31"/>
    </row>
    <row r="10" spans="1:25" ht="12.75">
      <c r="A10" s="90" t="s">
        <v>44</v>
      </c>
      <c r="B10" s="96" t="s">
        <v>26</v>
      </c>
      <c r="C10" s="92">
        <v>436</v>
      </c>
      <c r="D10" s="93">
        <v>4</v>
      </c>
      <c r="E10" s="93">
        <v>434</v>
      </c>
      <c r="F10" s="94">
        <v>6</v>
      </c>
      <c r="G10" s="93">
        <v>449</v>
      </c>
      <c r="H10" s="93">
        <v>4</v>
      </c>
      <c r="I10" s="93">
        <v>464</v>
      </c>
      <c r="J10" s="93">
        <v>4</v>
      </c>
      <c r="K10" s="93">
        <v>452</v>
      </c>
      <c r="L10" s="93">
        <v>6</v>
      </c>
      <c r="M10" s="93">
        <v>477</v>
      </c>
      <c r="N10" s="93">
        <v>2</v>
      </c>
      <c r="O10" s="93">
        <v>485</v>
      </c>
      <c r="P10" s="93">
        <v>4</v>
      </c>
      <c r="Q10" s="93"/>
      <c r="R10" s="93"/>
      <c r="S10" s="93"/>
      <c r="T10" s="93"/>
      <c r="U10" s="93"/>
      <c r="V10" s="95"/>
      <c r="W10" s="92">
        <f t="shared" si="0"/>
        <v>3197</v>
      </c>
      <c r="X10" s="95">
        <f t="shared" si="0"/>
        <v>30</v>
      </c>
      <c r="Y10" s="31"/>
    </row>
    <row r="11" spans="1:25" ht="12.75">
      <c r="A11" s="90" t="s">
        <v>45</v>
      </c>
      <c r="B11" s="97" t="s">
        <v>23</v>
      </c>
      <c r="C11" s="98">
        <v>452</v>
      </c>
      <c r="D11" s="93">
        <v>3</v>
      </c>
      <c r="E11" s="99">
        <v>845</v>
      </c>
      <c r="F11" s="100">
        <v>1</v>
      </c>
      <c r="G11" s="99">
        <v>443</v>
      </c>
      <c r="H11" s="99">
        <v>6</v>
      </c>
      <c r="I11" s="99">
        <v>450</v>
      </c>
      <c r="J11" s="151">
        <v>5.5</v>
      </c>
      <c r="K11" s="99">
        <v>467</v>
      </c>
      <c r="L11" s="99">
        <v>3</v>
      </c>
      <c r="M11" s="99">
        <v>467</v>
      </c>
      <c r="N11" s="99">
        <v>3</v>
      </c>
      <c r="O11" s="99">
        <v>478</v>
      </c>
      <c r="P11" s="99">
        <v>5</v>
      </c>
      <c r="Q11" s="99"/>
      <c r="R11" s="99"/>
      <c r="S11" s="99"/>
      <c r="T11" s="99"/>
      <c r="U11" s="99"/>
      <c r="V11" s="101"/>
      <c r="W11" s="92">
        <f t="shared" si="0"/>
        <v>3602</v>
      </c>
      <c r="X11" s="152">
        <f t="shared" si="0"/>
        <v>26.5</v>
      </c>
      <c r="Y11" s="31"/>
    </row>
    <row r="12" spans="1:25" ht="12.75">
      <c r="A12" s="90" t="s">
        <v>46</v>
      </c>
      <c r="B12" s="97" t="s">
        <v>49</v>
      </c>
      <c r="C12" s="98">
        <v>1227</v>
      </c>
      <c r="D12" s="93">
        <v>1</v>
      </c>
      <c r="E12" s="99">
        <v>820</v>
      </c>
      <c r="F12" s="100">
        <v>2</v>
      </c>
      <c r="G12" s="99">
        <v>453</v>
      </c>
      <c r="H12" s="99">
        <v>3</v>
      </c>
      <c r="I12" s="102">
        <v>815</v>
      </c>
      <c r="J12" s="99">
        <v>1</v>
      </c>
      <c r="K12" s="102">
        <v>464</v>
      </c>
      <c r="L12" s="99">
        <v>4</v>
      </c>
      <c r="M12" s="102">
        <v>447</v>
      </c>
      <c r="N12" s="99">
        <v>5</v>
      </c>
      <c r="O12" s="102">
        <v>426</v>
      </c>
      <c r="P12" s="99">
        <v>6</v>
      </c>
      <c r="Q12" s="102"/>
      <c r="R12" s="99"/>
      <c r="S12" s="102"/>
      <c r="T12" s="99"/>
      <c r="U12" s="99"/>
      <c r="V12" s="101"/>
      <c r="W12" s="92">
        <f t="shared" si="0"/>
        <v>4652</v>
      </c>
      <c r="X12" s="95">
        <f t="shared" si="0"/>
        <v>22</v>
      </c>
      <c r="Y12" s="31"/>
    </row>
    <row r="13" spans="1:25" ht="12.75">
      <c r="A13" s="90" t="s">
        <v>47</v>
      </c>
      <c r="B13" s="97" t="s">
        <v>25</v>
      </c>
      <c r="C13" s="98">
        <v>2016</v>
      </c>
      <c r="D13" s="93">
        <v>0</v>
      </c>
      <c r="E13" s="99">
        <v>474</v>
      </c>
      <c r="F13" s="100">
        <v>3</v>
      </c>
      <c r="G13" s="99">
        <v>476</v>
      </c>
      <c r="H13" s="99">
        <v>2</v>
      </c>
      <c r="I13" s="99">
        <v>450</v>
      </c>
      <c r="J13" s="151">
        <v>5.5</v>
      </c>
      <c r="K13" s="99">
        <v>515</v>
      </c>
      <c r="L13" s="99">
        <v>2</v>
      </c>
      <c r="M13" s="99">
        <v>456</v>
      </c>
      <c r="N13" s="99">
        <v>4</v>
      </c>
      <c r="O13" s="99">
        <v>2016</v>
      </c>
      <c r="P13" s="99">
        <v>0</v>
      </c>
      <c r="Q13" s="99"/>
      <c r="R13" s="99"/>
      <c r="S13" s="99"/>
      <c r="T13" s="99"/>
      <c r="U13" s="99"/>
      <c r="V13" s="101"/>
      <c r="W13" s="92">
        <f t="shared" si="0"/>
        <v>6403</v>
      </c>
      <c r="X13" s="152">
        <f t="shared" si="0"/>
        <v>16.5</v>
      </c>
      <c r="Y13" s="31"/>
    </row>
    <row r="14" spans="1:25" ht="13.5" thickBot="1">
      <c r="A14" s="103" t="s">
        <v>48</v>
      </c>
      <c r="B14" s="104" t="s">
        <v>88</v>
      </c>
      <c r="C14" s="105">
        <v>477</v>
      </c>
      <c r="D14" s="106">
        <v>2</v>
      </c>
      <c r="E14" s="106">
        <v>407</v>
      </c>
      <c r="F14" s="107">
        <v>8</v>
      </c>
      <c r="G14" s="106">
        <v>483</v>
      </c>
      <c r="H14" s="106">
        <v>1</v>
      </c>
      <c r="I14" s="108">
        <v>523</v>
      </c>
      <c r="J14" s="106">
        <v>2</v>
      </c>
      <c r="K14" s="106">
        <v>545</v>
      </c>
      <c r="L14" s="106">
        <v>1</v>
      </c>
      <c r="M14" s="108">
        <v>2016</v>
      </c>
      <c r="N14" s="106">
        <v>0</v>
      </c>
      <c r="O14" s="108">
        <v>2016</v>
      </c>
      <c r="P14" s="106">
        <v>0</v>
      </c>
      <c r="Q14" s="108"/>
      <c r="R14" s="106"/>
      <c r="S14" s="108"/>
      <c r="T14" s="106"/>
      <c r="U14" s="106"/>
      <c r="V14" s="109"/>
      <c r="W14" s="105">
        <f t="shared" si="0"/>
        <v>6467</v>
      </c>
      <c r="X14" s="109">
        <f t="shared" si="0"/>
        <v>14</v>
      </c>
      <c r="Y14" s="31"/>
    </row>
    <row r="15" spans="1:25" ht="12.75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1"/>
      <c r="X15" s="31"/>
      <c r="Y15" s="31"/>
    </row>
  </sheetData>
  <mergeCells count="14">
    <mergeCell ref="O6:P6"/>
    <mergeCell ref="Q6:R6"/>
    <mergeCell ref="S6:T6"/>
    <mergeCell ref="U6:V6"/>
    <mergeCell ref="A1:X1"/>
    <mergeCell ref="A2:X2"/>
    <mergeCell ref="A6:B7"/>
    <mergeCell ref="C6:D6"/>
    <mergeCell ref="E6:F6"/>
    <mergeCell ref="G6:H6"/>
    <mergeCell ref="I6:J6"/>
    <mergeCell ref="K6:L6"/>
    <mergeCell ref="M6:N6"/>
    <mergeCell ref="W6:X6"/>
  </mergeCells>
  <printOptions/>
  <pageMargins left="0.34" right="0.1968503937007874" top="0.51" bottom="0.51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44" customWidth="1"/>
    <col min="2" max="3" width="17.875" style="61" bestFit="1" customWidth="1"/>
    <col min="4" max="4" width="5.00390625" style="61" bestFit="1" customWidth="1"/>
    <col min="5" max="5" width="3.25390625" style="61" bestFit="1" customWidth="1"/>
    <col min="6" max="6" width="3.75390625" style="44" bestFit="1" customWidth="1"/>
    <col min="7" max="8" width="3.00390625" style="44" customWidth="1"/>
    <col min="9" max="9" width="3.00390625" style="44" bestFit="1" customWidth="1"/>
    <col min="10" max="10" width="3.00390625" style="44" customWidth="1"/>
    <col min="11" max="11" width="4.00390625" style="118" bestFit="1" customWidth="1"/>
    <col min="12" max="12" width="5.625" style="44" bestFit="1" customWidth="1"/>
    <col min="13" max="14" width="3.00390625" style="61" bestFit="1" customWidth="1"/>
    <col min="15" max="15" width="5.625" style="61" bestFit="1" customWidth="1"/>
    <col min="16" max="16" width="5.625" style="44" customWidth="1"/>
    <col min="17" max="17" width="9.125" style="61" customWidth="1"/>
    <col min="18" max="18" width="7.25390625" style="61" customWidth="1"/>
    <col min="19" max="19" width="9.125" style="61" customWidth="1"/>
    <col min="20" max="20" width="3.00390625" style="61" customWidth="1"/>
    <col min="21" max="21" width="11.00390625" style="61" customWidth="1"/>
    <col min="22" max="23" width="3.00390625" style="61" customWidth="1"/>
    <col min="24" max="24" width="4.375" style="61" customWidth="1"/>
    <col min="25" max="25" width="5.00390625" style="61" customWidth="1"/>
    <col min="26" max="26" width="2.75390625" style="61" customWidth="1"/>
    <col min="27" max="27" width="9.125" style="61" customWidth="1"/>
    <col min="28" max="28" width="2.375" style="61" customWidth="1"/>
    <col min="29" max="16384" width="9.125" style="61" customWidth="1"/>
  </cols>
  <sheetData>
    <row r="1" spans="1:20" ht="12.75">
      <c r="A1" s="69" t="s">
        <v>27</v>
      </c>
      <c r="B1" s="70" t="s">
        <v>12</v>
      </c>
      <c r="C1" s="70" t="s">
        <v>13</v>
      </c>
      <c r="D1" s="70" t="s">
        <v>14</v>
      </c>
      <c r="E1" s="70" t="s">
        <v>15</v>
      </c>
      <c r="F1" s="70" t="s">
        <v>16</v>
      </c>
      <c r="G1" s="70">
        <v>1</v>
      </c>
      <c r="H1" s="70">
        <v>2</v>
      </c>
      <c r="I1" s="71">
        <v>3</v>
      </c>
      <c r="J1" s="70">
        <v>4</v>
      </c>
      <c r="K1" s="116" t="s">
        <v>17</v>
      </c>
      <c r="L1" s="72" t="s">
        <v>28</v>
      </c>
      <c r="M1" s="70" t="s">
        <v>29</v>
      </c>
      <c r="N1" s="70" t="s">
        <v>30</v>
      </c>
      <c r="O1" s="73" t="s">
        <v>31</v>
      </c>
      <c r="P1" s="67"/>
      <c r="S1" s="68"/>
      <c r="T1" s="68"/>
    </row>
    <row r="2" spans="1:16" ht="12.75">
      <c r="A2" s="22">
        <v>1</v>
      </c>
      <c r="B2" s="53" t="s">
        <v>64</v>
      </c>
      <c r="C2" s="53" t="s">
        <v>34</v>
      </c>
      <c r="D2" s="55">
        <v>692</v>
      </c>
      <c r="E2" s="54" t="s">
        <v>17</v>
      </c>
      <c r="F2" s="54" t="s">
        <v>33</v>
      </c>
      <c r="G2" s="56">
        <v>22</v>
      </c>
      <c r="H2" s="56">
        <v>21</v>
      </c>
      <c r="I2" s="56">
        <v>24</v>
      </c>
      <c r="J2" s="56">
        <v>22</v>
      </c>
      <c r="K2" s="117">
        <v>89</v>
      </c>
      <c r="L2" s="119">
        <v>22.25</v>
      </c>
      <c r="M2" s="120">
        <v>3</v>
      </c>
      <c r="N2" s="120">
        <v>0</v>
      </c>
      <c r="O2" s="57">
        <v>69</v>
      </c>
      <c r="P2" s="58"/>
    </row>
    <row r="3" spans="1:16" ht="12.75">
      <c r="A3" s="22">
        <v>2</v>
      </c>
      <c r="B3" s="53" t="s">
        <v>109</v>
      </c>
      <c r="C3" s="53" t="s">
        <v>36</v>
      </c>
      <c r="D3" s="55">
        <v>2672</v>
      </c>
      <c r="E3" s="54" t="s">
        <v>33</v>
      </c>
      <c r="F3" s="54" t="s">
        <v>33</v>
      </c>
      <c r="G3" s="56">
        <v>23</v>
      </c>
      <c r="H3" s="56">
        <v>25</v>
      </c>
      <c r="I3" s="56">
        <v>22</v>
      </c>
      <c r="J3" s="56">
        <v>23</v>
      </c>
      <c r="K3" s="117">
        <v>93</v>
      </c>
      <c r="L3" s="119">
        <v>23.25</v>
      </c>
      <c r="M3" s="120">
        <v>3</v>
      </c>
      <c r="N3" s="120">
        <v>0</v>
      </c>
      <c r="O3" s="57">
        <v>65</v>
      </c>
      <c r="P3" s="58"/>
    </row>
    <row r="4" spans="1:16" ht="12.75">
      <c r="A4" s="22">
        <v>3</v>
      </c>
      <c r="B4" s="53" t="s">
        <v>68</v>
      </c>
      <c r="C4" s="53" t="s">
        <v>19</v>
      </c>
      <c r="D4" s="55">
        <v>1241</v>
      </c>
      <c r="E4" s="54" t="s">
        <v>33</v>
      </c>
      <c r="F4" s="54" t="s">
        <v>33</v>
      </c>
      <c r="G4" s="56">
        <v>22</v>
      </c>
      <c r="H4" s="56">
        <v>25</v>
      </c>
      <c r="I4" s="56">
        <v>22</v>
      </c>
      <c r="J4" s="56">
        <v>25</v>
      </c>
      <c r="K4" s="117">
        <v>94</v>
      </c>
      <c r="L4" s="119">
        <v>23.5</v>
      </c>
      <c r="M4" s="120">
        <v>3</v>
      </c>
      <c r="N4" s="120">
        <v>3</v>
      </c>
      <c r="O4" s="57">
        <v>64</v>
      </c>
      <c r="P4" s="58"/>
    </row>
    <row r="5" spans="1:16" ht="12.75">
      <c r="A5" s="22">
        <v>4</v>
      </c>
      <c r="B5" s="53" t="s">
        <v>0</v>
      </c>
      <c r="C5" s="53" t="s">
        <v>18</v>
      </c>
      <c r="D5" s="55">
        <v>2824</v>
      </c>
      <c r="E5" s="54" t="s">
        <v>21</v>
      </c>
      <c r="F5" s="54" t="s">
        <v>61</v>
      </c>
      <c r="G5" s="56">
        <v>25</v>
      </c>
      <c r="H5" s="56">
        <v>24</v>
      </c>
      <c r="I5" s="56">
        <v>20</v>
      </c>
      <c r="J5" s="56">
        <v>25</v>
      </c>
      <c r="K5" s="117">
        <v>94</v>
      </c>
      <c r="L5" s="119">
        <v>23.5</v>
      </c>
      <c r="M5" s="120">
        <v>5</v>
      </c>
      <c r="N5" s="120">
        <v>1</v>
      </c>
      <c r="O5" s="57">
        <v>64</v>
      </c>
      <c r="P5" s="58"/>
    </row>
    <row r="6" spans="1:16" ht="12.75">
      <c r="A6" s="22">
        <v>5</v>
      </c>
      <c r="B6" s="53" t="s">
        <v>101</v>
      </c>
      <c r="C6" s="53" t="s">
        <v>35</v>
      </c>
      <c r="D6" s="55">
        <v>1403</v>
      </c>
      <c r="E6" s="54" t="s">
        <v>33</v>
      </c>
      <c r="F6" s="54" t="s">
        <v>60</v>
      </c>
      <c r="G6" s="56">
        <v>25</v>
      </c>
      <c r="H6" s="56">
        <v>23</v>
      </c>
      <c r="I6" s="56">
        <v>22</v>
      </c>
      <c r="J6" s="56">
        <v>27</v>
      </c>
      <c r="K6" s="117">
        <v>97</v>
      </c>
      <c r="L6" s="119">
        <v>24.25</v>
      </c>
      <c r="M6" s="120">
        <v>5</v>
      </c>
      <c r="N6" s="120">
        <v>2</v>
      </c>
      <c r="O6" s="57">
        <v>61</v>
      </c>
      <c r="P6" s="58"/>
    </row>
    <row r="7" spans="1:16" ht="12.75">
      <c r="A7" s="22">
        <v>6</v>
      </c>
      <c r="B7" s="53" t="s">
        <v>66</v>
      </c>
      <c r="C7" s="53" t="s">
        <v>35</v>
      </c>
      <c r="D7" s="55">
        <v>1040</v>
      </c>
      <c r="E7" s="54" t="s">
        <v>33</v>
      </c>
      <c r="F7" s="54" t="s">
        <v>62</v>
      </c>
      <c r="G7" s="56">
        <v>28</v>
      </c>
      <c r="H7" s="56">
        <v>21</v>
      </c>
      <c r="I7" s="56">
        <v>24</v>
      </c>
      <c r="J7" s="56">
        <v>26</v>
      </c>
      <c r="K7" s="117">
        <v>99</v>
      </c>
      <c r="L7" s="119">
        <v>24.75</v>
      </c>
      <c r="M7" s="120">
        <v>7</v>
      </c>
      <c r="N7" s="120">
        <v>2</v>
      </c>
      <c r="O7" s="57">
        <v>59</v>
      </c>
      <c r="P7" s="58"/>
    </row>
    <row r="8" spans="1:16" ht="12.75">
      <c r="A8" s="22">
        <v>7</v>
      </c>
      <c r="B8" s="53" t="s">
        <v>103</v>
      </c>
      <c r="C8" s="53" t="s">
        <v>36</v>
      </c>
      <c r="D8" s="55">
        <v>1835</v>
      </c>
      <c r="E8" s="54" t="s">
        <v>33</v>
      </c>
      <c r="F8" s="54">
        <v>1</v>
      </c>
      <c r="G8" s="56">
        <v>27</v>
      </c>
      <c r="H8" s="56">
        <v>25</v>
      </c>
      <c r="I8" s="56">
        <v>23</v>
      </c>
      <c r="J8" s="56">
        <v>25</v>
      </c>
      <c r="K8" s="117">
        <v>100</v>
      </c>
      <c r="L8" s="119">
        <v>25</v>
      </c>
      <c r="M8" s="120">
        <v>4</v>
      </c>
      <c r="N8" s="120">
        <v>0</v>
      </c>
      <c r="O8" s="57">
        <v>58</v>
      </c>
      <c r="P8" s="58"/>
    </row>
    <row r="9" spans="1:16" ht="12.75">
      <c r="A9" s="22">
        <v>8</v>
      </c>
      <c r="B9" s="53" t="s">
        <v>59</v>
      </c>
      <c r="C9" s="53" t="s">
        <v>36</v>
      </c>
      <c r="D9" s="55">
        <v>1059</v>
      </c>
      <c r="E9" s="54" t="s">
        <v>33</v>
      </c>
      <c r="F9" s="54" t="s">
        <v>62</v>
      </c>
      <c r="G9" s="56">
        <v>27</v>
      </c>
      <c r="H9" s="56">
        <v>24</v>
      </c>
      <c r="I9" s="56">
        <v>25</v>
      </c>
      <c r="J9" s="56">
        <v>25</v>
      </c>
      <c r="K9" s="117">
        <v>101</v>
      </c>
      <c r="L9" s="119">
        <v>25.25</v>
      </c>
      <c r="M9" s="120">
        <v>3</v>
      </c>
      <c r="N9" s="120">
        <v>0</v>
      </c>
      <c r="O9" s="57">
        <v>57</v>
      </c>
      <c r="P9" s="58"/>
    </row>
    <row r="10" spans="1:16" ht="12.75">
      <c r="A10" s="22">
        <v>9</v>
      </c>
      <c r="B10" s="53" t="s">
        <v>79</v>
      </c>
      <c r="C10" s="53" t="s">
        <v>105</v>
      </c>
      <c r="D10" s="55">
        <v>3219</v>
      </c>
      <c r="E10" s="54" t="s">
        <v>33</v>
      </c>
      <c r="F10" s="54">
        <v>2</v>
      </c>
      <c r="G10" s="56">
        <v>22</v>
      </c>
      <c r="H10" s="56">
        <v>22</v>
      </c>
      <c r="I10" s="56">
        <v>30</v>
      </c>
      <c r="J10" s="56">
        <v>27</v>
      </c>
      <c r="K10" s="117">
        <v>101</v>
      </c>
      <c r="L10" s="119">
        <v>25.25</v>
      </c>
      <c r="M10" s="120">
        <v>8</v>
      </c>
      <c r="N10" s="120">
        <v>5</v>
      </c>
      <c r="O10" s="57">
        <v>57</v>
      </c>
      <c r="P10" s="58"/>
    </row>
    <row r="11" spans="1:16" ht="12.75">
      <c r="A11" s="22">
        <v>10</v>
      </c>
      <c r="B11" s="53" t="s">
        <v>65</v>
      </c>
      <c r="C11" s="53" t="s">
        <v>49</v>
      </c>
      <c r="D11" s="55">
        <v>749</v>
      </c>
      <c r="E11" s="54" t="s">
        <v>33</v>
      </c>
      <c r="F11" s="54" t="s">
        <v>60</v>
      </c>
      <c r="G11" s="56">
        <v>26</v>
      </c>
      <c r="H11" s="56">
        <v>24</v>
      </c>
      <c r="I11" s="56">
        <v>26</v>
      </c>
      <c r="J11" s="56">
        <v>26</v>
      </c>
      <c r="K11" s="117">
        <v>102</v>
      </c>
      <c r="L11" s="119">
        <v>25.5</v>
      </c>
      <c r="M11" s="120">
        <v>2</v>
      </c>
      <c r="N11" s="120">
        <v>0</v>
      </c>
      <c r="O11" s="57">
        <v>56</v>
      </c>
      <c r="P11" s="58"/>
    </row>
    <row r="12" spans="1:16" ht="12.75">
      <c r="A12" s="22">
        <v>11</v>
      </c>
      <c r="B12" s="53" t="s">
        <v>69</v>
      </c>
      <c r="C12" s="53" t="s">
        <v>18</v>
      </c>
      <c r="D12" s="55">
        <v>3080</v>
      </c>
      <c r="E12" s="54" t="s">
        <v>21</v>
      </c>
      <c r="F12" s="54" t="s">
        <v>62</v>
      </c>
      <c r="G12" s="56">
        <v>31</v>
      </c>
      <c r="H12" s="56">
        <v>22</v>
      </c>
      <c r="I12" s="56">
        <v>24</v>
      </c>
      <c r="J12" s="56">
        <v>25</v>
      </c>
      <c r="K12" s="117">
        <v>102</v>
      </c>
      <c r="L12" s="119">
        <v>25.5</v>
      </c>
      <c r="M12" s="120">
        <v>9</v>
      </c>
      <c r="N12" s="120">
        <v>1</v>
      </c>
      <c r="O12" s="57">
        <v>56</v>
      </c>
      <c r="P12" s="58"/>
    </row>
    <row r="13" spans="1:16" ht="12.75">
      <c r="A13" s="22">
        <v>12</v>
      </c>
      <c r="B13" s="53" t="s">
        <v>63</v>
      </c>
      <c r="C13" s="53" t="s">
        <v>20</v>
      </c>
      <c r="D13" s="55">
        <v>434</v>
      </c>
      <c r="E13" s="54" t="s">
        <v>17</v>
      </c>
      <c r="F13" s="54" t="s">
        <v>33</v>
      </c>
      <c r="G13" s="56">
        <v>25</v>
      </c>
      <c r="H13" s="56">
        <v>27</v>
      </c>
      <c r="I13" s="56">
        <v>22</v>
      </c>
      <c r="J13" s="56">
        <v>29</v>
      </c>
      <c r="K13" s="117">
        <v>103</v>
      </c>
      <c r="L13" s="119">
        <v>25.75</v>
      </c>
      <c r="M13" s="120">
        <v>7</v>
      </c>
      <c r="N13" s="120">
        <v>2</v>
      </c>
      <c r="O13" s="57">
        <v>55</v>
      </c>
      <c r="P13" s="58"/>
    </row>
    <row r="14" spans="1:16" ht="12.75">
      <c r="A14" s="22">
        <v>13</v>
      </c>
      <c r="B14" s="53" t="s">
        <v>2</v>
      </c>
      <c r="C14" s="53" t="s">
        <v>49</v>
      </c>
      <c r="D14" s="55">
        <v>2910</v>
      </c>
      <c r="E14" s="54" t="s">
        <v>53</v>
      </c>
      <c r="F14" s="54">
        <v>1</v>
      </c>
      <c r="G14" s="56">
        <v>23</v>
      </c>
      <c r="H14" s="56">
        <v>27</v>
      </c>
      <c r="I14" s="56">
        <v>22</v>
      </c>
      <c r="J14" s="56">
        <v>31</v>
      </c>
      <c r="K14" s="117">
        <v>103</v>
      </c>
      <c r="L14" s="119">
        <v>25.75</v>
      </c>
      <c r="M14" s="120">
        <v>9</v>
      </c>
      <c r="N14" s="120">
        <v>4</v>
      </c>
      <c r="O14" s="57">
        <v>55</v>
      </c>
      <c r="P14" s="58"/>
    </row>
    <row r="15" spans="1:16" ht="12.75">
      <c r="A15" s="22">
        <v>14</v>
      </c>
      <c r="B15" s="53" t="s">
        <v>102</v>
      </c>
      <c r="C15" s="53" t="s">
        <v>35</v>
      </c>
      <c r="D15" s="55">
        <v>1712</v>
      </c>
      <c r="E15" s="54" t="s">
        <v>33</v>
      </c>
      <c r="F15" s="54">
        <v>2</v>
      </c>
      <c r="G15" s="56">
        <v>29</v>
      </c>
      <c r="H15" s="56">
        <v>26</v>
      </c>
      <c r="I15" s="56">
        <v>26</v>
      </c>
      <c r="J15" s="56">
        <v>23</v>
      </c>
      <c r="K15" s="117">
        <v>104</v>
      </c>
      <c r="L15" s="119">
        <v>26</v>
      </c>
      <c r="M15" s="120">
        <v>6</v>
      </c>
      <c r="N15" s="120">
        <v>0</v>
      </c>
      <c r="O15" s="57">
        <v>54</v>
      </c>
      <c r="P15" s="58"/>
    </row>
    <row r="16" spans="1:16" ht="12.75">
      <c r="A16" s="22">
        <v>15</v>
      </c>
      <c r="B16" s="53" t="s">
        <v>100</v>
      </c>
      <c r="C16" s="53" t="s">
        <v>18</v>
      </c>
      <c r="D16" s="55">
        <v>1397</v>
      </c>
      <c r="E16" s="54" t="s">
        <v>33</v>
      </c>
      <c r="F16" s="54" t="s">
        <v>60</v>
      </c>
      <c r="G16" s="56">
        <v>25</v>
      </c>
      <c r="H16" s="56">
        <v>25</v>
      </c>
      <c r="I16" s="56">
        <v>26</v>
      </c>
      <c r="J16" s="56">
        <v>29</v>
      </c>
      <c r="K16" s="117">
        <v>105</v>
      </c>
      <c r="L16" s="119">
        <v>26.25</v>
      </c>
      <c r="M16" s="120">
        <v>4</v>
      </c>
      <c r="N16" s="120">
        <v>1</v>
      </c>
      <c r="O16" s="57">
        <v>53</v>
      </c>
      <c r="P16" s="58"/>
    </row>
    <row r="17" spans="1:16" ht="12.75">
      <c r="A17" s="22">
        <v>16</v>
      </c>
      <c r="B17" s="53" t="s">
        <v>78</v>
      </c>
      <c r="C17" s="53" t="s">
        <v>19</v>
      </c>
      <c r="D17" s="55">
        <v>3217</v>
      </c>
      <c r="E17" s="54" t="s">
        <v>33</v>
      </c>
      <c r="F17" s="54">
        <v>2</v>
      </c>
      <c r="G17" s="56">
        <v>33</v>
      </c>
      <c r="H17" s="56">
        <v>23</v>
      </c>
      <c r="I17" s="56">
        <v>28</v>
      </c>
      <c r="J17" s="56">
        <v>22</v>
      </c>
      <c r="K17" s="117">
        <v>106</v>
      </c>
      <c r="L17" s="119">
        <v>26.5</v>
      </c>
      <c r="M17" s="120">
        <v>11</v>
      </c>
      <c r="N17" s="120">
        <v>5</v>
      </c>
      <c r="O17" s="57">
        <v>52</v>
      </c>
      <c r="P17" s="58"/>
    </row>
    <row r="18" spans="1:16" ht="12.75">
      <c r="A18" s="22">
        <v>17</v>
      </c>
      <c r="B18" s="53" t="s">
        <v>67</v>
      </c>
      <c r="C18" s="53" t="s">
        <v>49</v>
      </c>
      <c r="D18" s="55">
        <v>1078</v>
      </c>
      <c r="E18" s="54" t="s">
        <v>17</v>
      </c>
      <c r="F18" s="54">
        <v>2</v>
      </c>
      <c r="G18" s="56">
        <v>26</v>
      </c>
      <c r="H18" s="56">
        <v>24</v>
      </c>
      <c r="I18" s="56">
        <v>29</v>
      </c>
      <c r="J18" s="56">
        <v>28</v>
      </c>
      <c r="K18" s="117">
        <v>107</v>
      </c>
      <c r="L18" s="119">
        <v>26.75</v>
      </c>
      <c r="M18" s="120">
        <v>5</v>
      </c>
      <c r="N18" s="120">
        <v>2</v>
      </c>
      <c r="O18" s="57">
        <v>51</v>
      </c>
      <c r="P18" s="58"/>
    </row>
    <row r="19" spans="1:16" ht="12.75">
      <c r="A19" s="22">
        <v>18</v>
      </c>
      <c r="B19" s="53" t="s">
        <v>108</v>
      </c>
      <c r="C19" s="53" t="s">
        <v>35</v>
      </c>
      <c r="D19" s="55">
        <v>2596</v>
      </c>
      <c r="E19" s="54" t="s">
        <v>17</v>
      </c>
      <c r="F19" s="54" t="s">
        <v>62</v>
      </c>
      <c r="G19" s="56">
        <v>28</v>
      </c>
      <c r="H19" s="56">
        <v>29</v>
      </c>
      <c r="I19" s="56">
        <v>27</v>
      </c>
      <c r="J19" s="56">
        <v>26</v>
      </c>
      <c r="K19" s="117">
        <v>110</v>
      </c>
      <c r="L19" s="119">
        <v>27.5</v>
      </c>
      <c r="M19" s="120">
        <v>3</v>
      </c>
      <c r="N19" s="120">
        <v>1</v>
      </c>
      <c r="O19" s="57">
        <v>48</v>
      </c>
      <c r="P19" s="58"/>
    </row>
    <row r="20" spans="1:16" ht="12.75">
      <c r="A20" s="22">
        <v>19</v>
      </c>
      <c r="B20" s="53" t="s">
        <v>107</v>
      </c>
      <c r="C20" s="53" t="s">
        <v>35</v>
      </c>
      <c r="D20" s="55">
        <v>2567</v>
      </c>
      <c r="E20" s="54" t="s">
        <v>17</v>
      </c>
      <c r="F20" s="54" t="s">
        <v>61</v>
      </c>
      <c r="G20" s="56">
        <v>28</v>
      </c>
      <c r="H20" s="56">
        <v>22</v>
      </c>
      <c r="I20" s="56">
        <v>26</v>
      </c>
      <c r="J20" s="56">
        <v>36</v>
      </c>
      <c r="K20" s="117">
        <v>112</v>
      </c>
      <c r="L20" s="119">
        <v>28</v>
      </c>
      <c r="M20" s="120">
        <v>14</v>
      </c>
      <c r="N20" s="120">
        <v>2</v>
      </c>
      <c r="O20" s="57">
        <v>46</v>
      </c>
      <c r="P20" s="58"/>
    </row>
    <row r="21" spans="1:16" ht="12.75">
      <c r="A21" s="22">
        <v>20</v>
      </c>
      <c r="B21" s="53" t="s">
        <v>4</v>
      </c>
      <c r="C21" s="53" t="s">
        <v>35</v>
      </c>
      <c r="D21" s="55">
        <v>3001</v>
      </c>
      <c r="E21" s="54" t="s">
        <v>21</v>
      </c>
      <c r="F21" s="54">
        <v>2</v>
      </c>
      <c r="G21" s="56">
        <v>27</v>
      </c>
      <c r="H21" s="56">
        <v>31</v>
      </c>
      <c r="I21" s="56">
        <v>28</v>
      </c>
      <c r="J21" s="56">
        <v>28</v>
      </c>
      <c r="K21" s="117">
        <v>114</v>
      </c>
      <c r="L21" s="119">
        <v>28.5</v>
      </c>
      <c r="M21" s="120">
        <v>4</v>
      </c>
      <c r="N21" s="120">
        <v>0</v>
      </c>
      <c r="O21" s="57">
        <v>44</v>
      </c>
      <c r="P21" s="58"/>
    </row>
    <row r="22" spans="1:16" ht="12.75">
      <c r="A22" s="22">
        <v>21</v>
      </c>
      <c r="B22" s="53" t="s">
        <v>85</v>
      </c>
      <c r="C22" s="53" t="s">
        <v>49</v>
      </c>
      <c r="D22" s="55">
        <v>3348</v>
      </c>
      <c r="E22" s="54" t="s">
        <v>53</v>
      </c>
      <c r="F22" s="54">
        <v>3</v>
      </c>
      <c r="G22" s="56">
        <v>34</v>
      </c>
      <c r="H22" s="56">
        <v>27</v>
      </c>
      <c r="I22" s="56">
        <v>29</v>
      </c>
      <c r="J22" s="56">
        <v>24</v>
      </c>
      <c r="K22" s="117">
        <v>114</v>
      </c>
      <c r="L22" s="119">
        <v>28.5</v>
      </c>
      <c r="M22" s="120">
        <v>10</v>
      </c>
      <c r="N22" s="120">
        <v>2</v>
      </c>
      <c r="O22" s="57">
        <v>44</v>
      </c>
      <c r="P22" s="58"/>
    </row>
    <row r="23" spans="1:16" ht="12.75">
      <c r="A23" s="22">
        <v>22</v>
      </c>
      <c r="B23" s="53" t="s">
        <v>70</v>
      </c>
      <c r="C23" s="53" t="s">
        <v>19</v>
      </c>
      <c r="D23" s="55">
        <v>3087</v>
      </c>
      <c r="E23" s="54" t="s">
        <v>53</v>
      </c>
      <c r="F23" s="54" t="s">
        <v>61</v>
      </c>
      <c r="G23" s="56">
        <v>31</v>
      </c>
      <c r="H23" s="56">
        <v>26</v>
      </c>
      <c r="I23" s="56">
        <v>27</v>
      </c>
      <c r="J23" s="56">
        <v>31</v>
      </c>
      <c r="K23" s="117">
        <v>115</v>
      </c>
      <c r="L23" s="119">
        <v>28.75</v>
      </c>
      <c r="M23" s="120">
        <v>5</v>
      </c>
      <c r="N23" s="120">
        <v>4</v>
      </c>
      <c r="O23" s="57">
        <v>43</v>
      </c>
      <c r="P23" s="58"/>
    </row>
    <row r="24" spans="1:16" ht="12.75">
      <c r="A24" s="22">
        <v>23</v>
      </c>
      <c r="B24" s="53" t="s">
        <v>1</v>
      </c>
      <c r="C24" s="53" t="s">
        <v>19</v>
      </c>
      <c r="D24" s="55">
        <v>2874</v>
      </c>
      <c r="E24" s="54" t="s">
        <v>53</v>
      </c>
      <c r="F24" s="54">
        <v>1</v>
      </c>
      <c r="G24" s="56">
        <v>29</v>
      </c>
      <c r="H24" s="56">
        <v>27</v>
      </c>
      <c r="I24" s="56">
        <v>34</v>
      </c>
      <c r="J24" s="56">
        <v>29</v>
      </c>
      <c r="K24" s="117">
        <v>119</v>
      </c>
      <c r="L24" s="119">
        <v>29.75</v>
      </c>
      <c r="M24" s="120">
        <v>7</v>
      </c>
      <c r="N24" s="120">
        <v>0</v>
      </c>
      <c r="O24" s="57">
        <v>39</v>
      </c>
      <c r="P24" s="58"/>
    </row>
    <row r="25" spans="1:16" ht="12.75">
      <c r="A25" s="22">
        <v>24</v>
      </c>
      <c r="B25" s="53" t="s">
        <v>84</v>
      </c>
      <c r="C25" s="53" t="s">
        <v>36</v>
      </c>
      <c r="D25" s="55">
        <v>3318</v>
      </c>
      <c r="E25" s="54" t="s">
        <v>21</v>
      </c>
      <c r="F25" s="54">
        <v>3</v>
      </c>
      <c r="G25" s="56">
        <v>29</v>
      </c>
      <c r="H25" s="56">
        <v>27</v>
      </c>
      <c r="I25" s="56">
        <v>35</v>
      </c>
      <c r="J25" s="56">
        <v>28</v>
      </c>
      <c r="K25" s="117">
        <v>119</v>
      </c>
      <c r="L25" s="119">
        <v>29.75</v>
      </c>
      <c r="M25" s="120">
        <v>8</v>
      </c>
      <c r="N25" s="120">
        <v>1</v>
      </c>
      <c r="O25" s="57">
        <v>39</v>
      </c>
      <c r="P25" s="58"/>
    </row>
    <row r="26" spans="1:16" ht="12.75">
      <c r="A26" s="22">
        <v>25</v>
      </c>
      <c r="B26" s="53" t="s">
        <v>3</v>
      </c>
      <c r="C26" s="53" t="s">
        <v>35</v>
      </c>
      <c r="D26" s="55">
        <v>2937</v>
      </c>
      <c r="E26" s="54" t="s">
        <v>17</v>
      </c>
      <c r="F26" s="54" t="s">
        <v>61</v>
      </c>
      <c r="G26" s="56">
        <v>35</v>
      </c>
      <c r="H26" s="56">
        <v>29</v>
      </c>
      <c r="I26" s="56">
        <v>28</v>
      </c>
      <c r="J26" s="56">
        <v>27</v>
      </c>
      <c r="K26" s="117">
        <v>119</v>
      </c>
      <c r="L26" s="119">
        <v>29.75</v>
      </c>
      <c r="M26" s="120">
        <v>8</v>
      </c>
      <c r="N26" s="120">
        <v>1</v>
      </c>
      <c r="O26" s="57">
        <v>39</v>
      </c>
      <c r="P26" s="58"/>
    </row>
    <row r="27" spans="1:16" ht="12.75">
      <c r="A27" s="22">
        <v>26</v>
      </c>
      <c r="B27" s="53" t="s">
        <v>104</v>
      </c>
      <c r="C27" s="53" t="s">
        <v>35</v>
      </c>
      <c r="D27" s="55">
        <v>1923</v>
      </c>
      <c r="E27" s="54" t="s">
        <v>17</v>
      </c>
      <c r="F27" s="54">
        <v>2</v>
      </c>
      <c r="G27" s="56">
        <v>26</v>
      </c>
      <c r="H27" s="56">
        <v>31</v>
      </c>
      <c r="I27" s="56">
        <v>28</v>
      </c>
      <c r="J27" s="56">
        <v>36</v>
      </c>
      <c r="K27" s="117">
        <v>121</v>
      </c>
      <c r="L27" s="119">
        <v>30.25</v>
      </c>
      <c r="M27" s="120">
        <v>10</v>
      </c>
      <c r="N27" s="120">
        <v>3</v>
      </c>
      <c r="O27" s="57">
        <v>37</v>
      </c>
      <c r="P27" s="58"/>
    </row>
    <row r="28" spans="1:16" ht="12.75">
      <c r="A28" s="22">
        <v>27</v>
      </c>
      <c r="B28" s="53" t="s">
        <v>86</v>
      </c>
      <c r="C28" s="53" t="s">
        <v>36</v>
      </c>
      <c r="D28" s="55">
        <v>3388</v>
      </c>
      <c r="E28" s="54" t="s">
        <v>53</v>
      </c>
      <c r="F28" s="54">
        <v>5</v>
      </c>
      <c r="G28" s="56">
        <v>33</v>
      </c>
      <c r="H28" s="56">
        <v>30</v>
      </c>
      <c r="I28" s="56">
        <v>32</v>
      </c>
      <c r="J28" s="56">
        <v>29</v>
      </c>
      <c r="K28" s="117">
        <v>124</v>
      </c>
      <c r="L28" s="119">
        <v>31</v>
      </c>
      <c r="M28" s="120">
        <v>4</v>
      </c>
      <c r="N28" s="120">
        <v>2</v>
      </c>
      <c r="O28" s="57">
        <v>34</v>
      </c>
      <c r="P28" s="58"/>
    </row>
    <row r="29" spans="1:16" ht="12.75">
      <c r="A29" s="22">
        <v>28</v>
      </c>
      <c r="B29" s="53" t="s">
        <v>83</v>
      </c>
      <c r="C29" s="53" t="s">
        <v>36</v>
      </c>
      <c r="D29" s="55">
        <v>3315</v>
      </c>
      <c r="E29" s="54" t="s">
        <v>33</v>
      </c>
      <c r="F29" s="54">
        <v>4</v>
      </c>
      <c r="G29" s="56">
        <v>36</v>
      </c>
      <c r="H29" s="56">
        <v>29</v>
      </c>
      <c r="I29" s="56">
        <v>29</v>
      </c>
      <c r="J29" s="56">
        <v>31</v>
      </c>
      <c r="K29" s="117">
        <v>125</v>
      </c>
      <c r="L29" s="119">
        <v>31.25</v>
      </c>
      <c r="M29" s="120">
        <v>7</v>
      </c>
      <c r="N29" s="120">
        <v>2</v>
      </c>
      <c r="O29" s="57">
        <v>33</v>
      </c>
      <c r="P29" s="58"/>
    </row>
    <row r="30" spans="1:16" ht="12.75">
      <c r="A30" s="22">
        <v>29</v>
      </c>
      <c r="B30" s="53" t="s">
        <v>106</v>
      </c>
      <c r="C30" s="53" t="s">
        <v>35</v>
      </c>
      <c r="D30" s="55">
        <v>2374</v>
      </c>
      <c r="E30" s="54" t="s">
        <v>17</v>
      </c>
      <c r="F30" s="54">
        <v>3</v>
      </c>
      <c r="G30" s="56">
        <v>34</v>
      </c>
      <c r="H30" s="56">
        <v>33</v>
      </c>
      <c r="I30" s="56">
        <v>30</v>
      </c>
      <c r="J30" s="56">
        <v>29</v>
      </c>
      <c r="K30" s="117">
        <v>126</v>
      </c>
      <c r="L30" s="119">
        <v>31.5</v>
      </c>
      <c r="M30" s="120">
        <v>5</v>
      </c>
      <c r="N30" s="120">
        <v>3</v>
      </c>
      <c r="O30" s="57">
        <v>32</v>
      </c>
      <c r="P30" s="58"/>
    </row>
    <row r="31" spans="1:16" ht="12.75">
      <c r="A31" s="22">
        <v>30</v>
      </c>
      <c r="B31" s="53" t="s">
        <v>110</v>
      </c>
      <c r="C31" s="53" t="s">
        <v>36</v>
      </c>
      <c r="D31" s="55">
        <v>3400</v>
      </c>
      <c r="E31" s="54" t="s">
        <v>33</v>
      </c>
      <c r="F31" s="54">
        <v>5</v>
      </c>
      <c r="G31" s="56">
        <v>33</v>
      </c>
      <c r="H31" s="56">
        <v>34</v>
      </c>
      <c r="I31" s="56">
        <v>38</v>
      </c>
      <c r="J31" s="56">
        <v>32</v>
      </c>
      <c r="K31" s="117">
        <v>137</v>
      </c>
      <c r="L31" s="119">
        <v>34.25</v>
      </c>
      <c r="M31" s="120">
        <v>6</v>
      </c>
      <c r="N31" s="120">
        <v>1</v>
      </c>
      <c r="O31" s="57">
        <v>21</v>
      </c>
      <c r="P31" s="58"/>
    </row>
    <row r="32" spans="1:16" ht="12.75">
      <c r="A32" s="22">
        <v>31</v>
      </c>
      <c r="B32" s="53" t="s">
        <v>82</v>
      </c>
      <c r="C32" s="53" t="s">
        <v>19</v>
      </c>
      <c r="D32" s="55">
        <v>3312</v>
      </c>
      <c r="E32" s="54" t="s">
        <v>53</v>
      </c>
      <c r="F32" s="54" t="s">
        <v>54</v>
      </c>
      <c r="G32" s="56">
        <v>36</v>
      </c>
      <c r="H32" s="56">
        <v>36</v>
      </c>
      <c r="I32" s="56">
        <v>31</v>
      </c>
      <c r="J32" s="56">
        <v>35</v>
      </c>
      <c r="K32" s="117">
        <v>138</v>
      </c>
      <c r="L32" s="119">
        <v>34.5</v>
      </c>
      <c r="M32" s="120">
        <v>5</v>
      </c>
      <c r="N32" s="120">
        <v>1</v>
      </c>
      <c r="O32" s="57">
        <v>20</v>
      </c>
      <c r="P32" s="58"/>
    </row>
    <row r="33" spans="1:16" ht="12.75">
      <c r="A33" s="22">
        <v>32</v>
      </c>
      <c r="B33" s="53" t="s">
        <v>71</v>
      </c>
      <c r="C33" s="53" t="s">
        <v>19</v>
      </c>
      <c r="D33" s="55">
        <v>3088</v>
      </c>
      <c r="E33" s="54" t="s">
        <v>51</v>
      </c>
      <c r="F33" s="54" t="s">
        <v>61</v>
      </c>
      <c r="G33" s="56">
        <v>35</v>
      </c>
      <c r="H33" s="56">
        <v>35</v>
      </c>
      <c r="I33" s="56">
        <v>38</v>
      </c>
      <c r="J33" s="56">
        <v>31</v>
      </c>
      <c r="K33" s="117">
        <v>139</v>
      </c>
      <c r="L33" s="119">
        <v>34.75</v>
      </c>
      <c r="M33" s="120">
        <v>7</v>
      </c>
      <c r="N33" s="120">
        <v>0</v>
      </c>
      <c r="O33" s="57">
        <v>19</v>
      </c>
      <c r="P33" s="58"/>
    </row>
    <row r="34" spans="1:16" ht="12.75">
      <c r="A34" s="22">
        <v>33</v>
      </c>
      <c r="B34" s="53" t="s">
        <v>81</v>
      </c>
      <c r="C34" s="53" t="s">
        <v>19</v>
      </c>
      <c r="D34" s="55">
        <v>3283</v>
      </c>
      <c r="E34" s="54" t="s">
        <v>53</v>
      </c>
      <c r="F34" s="54">
        <v>4</v>
      </c>
      <c r="G34" s="56">
        <v>44</v>
      </c>
      <c r="H34" s="56">
        <v>41</v>
      </c>
      <c r="I34" s="56">
        <v>31</v>
      </c>
      <c r="J34" s="56">
        <v>29</v>
      </c>
      <c r="K34" s="117">
        <v>145</v>
      </c>
      <c r="L34" s="119">
        <v>36.25</v>
      </c>
      <c r="M34" s="120">
        <v>15</v>
      </c>
      <c r="N34" s="120">
        <v>10</v>
      </c>
      <c r="O34" s="57">
        <v>13</v>
      </c>
      <c r="P34" s="58"/>
    </row>
    <row r="35" spans="1:16" ht="12.75">
      <c r="A35" s="22">
        <v>34</v>
      </c>
      <c r="B35" s="53" t="s">
        <v>80</v>
      </c>
      <c r="C35" s="53" t="s">
        <v>19</v>
      </c>
      <c r="D35" s="55">
        <v>3253</v>
      </c>
      <c r="E35" s="54" t="s">
        <v>53</v>
      </c>
      <c r="F35" s="54">
        <v>4</v>
      </c>
      <c r="G35" s="56">
        <v>33</v>
      </c>
      <c r="H35" s="56">
        <v>37</v>
      </c>
      <c r="I35" s="56">
        <v>36</v>
      </c>
      <c r="J35" s="56">
        <v>40</v>
      </c>
      <c r="K35" s="117">
        <v>146</v>
      </c>
      <c r="L35" s="119">
        <v>36.5</v>
      </c>
      <c r="M35" s="120">
        <v>7</v>
      </c>
      <c r="N35" s="120">
        <v>1</v>
      </c>
      <c r="O35" s="57">
        <v>12</v>
      </c>
      <c r="P35" s="58"/>
    </row>
    <row r="36" spans="1:16" ht="12.75">
      <c r="A36" s="22">
        <v>35</v>
      </c>
      <c r="B36" s="53" t="s">
        <v>113</v>
      </c>
      <c r="C36" s="53" t="s">
        <v>19</v>
      </c>
      <c r="D36" s="55">
        <v>3403</v>
      </c>
      <c r="E36" s="54" t="s">
        <v>53</v>
      </c>
      <c r="F36" s="54" t="s">
        <v>54</v>
      </c>
      <c r="G36" s="56">
        <v>33</v>
      </c>
      <c r="H36" s="56">
        <v>45</v>
      </c>
      <c r="I36" s="56">
        <v>42</v>
      </c>
      <c r="J36" s="56">
        <v>39</v>
      </c>
      <c r="K36" s="117">
        <v>159</v>
      </c>
      <c r="L36" s="119">
        <v>39.75</v>
      </c>
      <c r="M36" s="120">
        <v>12</v>
      </c>
      <c r="N36" s="120">
        <v>3</v>
      </c>
      <c r="O36" s="57">
        <v>0</v>
      </c>
      <c r="P36" s="58"/>
    </row>
    <row r="37" spans="1:16" ht="12.75">
      <c r="A37" s="22">
        <v>36</v>
      </c>
      <c r="B37" s="53" t="s">
        <v>111</v>
      </c>
      <c r="C37" s="53" t="s">
        <v>36</v>
      </c>
      <c r="D37" s="55">
        <v>3413</v>
      </c>
      <c r="E37" s="54" t="s">
        <v>51</v>
      </c>
      <c r="F37" s="54" t="s">
        <v>54</v>
      </c>
      <c r="G37" s="56">
        <v>40</v>
      </c>
      <c r="H37" s="56">
        <v>45</v>
      </c>
      <c r="I37" s="56">
        <v>40</v>
      </c>
      <c r="J37" s="56">
        <v>39</v>
      </c>
      <c r="K37" s="117">
        <v>164</v>
      </c>
      <c r="L37" s="119">
        <v>41</v>
      </c>
      <c r="M37" s="120">
        <v>6</v>
      </c>
      <c r="N37" s="120">
        <v>0</v>
      </c>
      <c r="O37" s="57">
        <v>0</v>
      </c>
      <c r="P37" s="58"/>
    </row>
  </sheetData>
  <conditionalFormatting sqref="G2:J37">
    <cfRule type="cellIs" priority="1" dxfId="2" operator="lessThanOrEqual" stopIfTrue="1">
      <formula>19</formula>
    </cfRule>
    <cfRule type="cellIs" priority="2" dxfId="1" operator="lessThanOrEqual" stopIfTrue="1">
      <formula>24</formula>
    </cfRule>
    <cfRule type="cellIs" priority="3" dxfId="0" operator="lessThanOrEqual" stopIfTrue="1">
      <formula>29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61" bestFit="1" customWidth="1"/>
    <col min="2" max="2" width="16.125" style="61" bestFit="1" customWidth="1"/>
    <col min="3" max="3" width="17.875" style="61" bestFit="1" customWidth="1"/>
    <col min="4" max="4" width="5.00390625" style="61" bestFit="1" customWidth="1"/>
    <col min="5" max="5" width="3.25390625" style="61" bestFit="1" customWidth="1"/>
    <col min="6" max="10" width="3.00390625" style="61" bestFit="1" customWidth="1"/>
    <col min="11" max="11" width="4.00390625" style="66" bestFit="1" customWidth="1"/>
    <col min="12" max="12" width="5.75390625" style="61" bestFit="1" customWidth="1"/>
    <col min="13" max="13" width="3.125" style="61" bestFit="1" customWidth="1"/>
    <col min="14" max="14" width="3.00390625" style="61" bestFit="1" customWidth="1"/>
    <col min="15" max="15" width="5.625" style="66" bestFit="1" customWidth="1"/>
    <col min="16" max="16384" width="9.125" style="61" customWidth="1"/>
  </cols>
  <sheetData>
    <row r="1" ht="12.75">
      <c r="B1" s="61" t="s">
        <v>73</v>
      </c>
    </row>
    <row r="2" spans="1:15" ht="12.75">
      <c r="A2" s="69" t="s">
        <v>27</v>
      </c>
      <c r="B2" s="70" t="s">
        <v>12</v>
      </c>
      <c r="C2" s="70" t="s">
        <v>13</v>
      </c>
      <c r="D2" s="70" t="s">
        <v>14</v>
      </c>
      <c r="E2" s="70" t="s">
        <v>15</v>
      </c>
      <c r="F2" s="70" t="s">
        <v>16</v>
      </c>
      <c r="G2" s="70">
        <v>1</v>
      </c>
      <c r="H2" s="70">
        <v>2</v>
      </c>
      <c r="I2" s="71">
        <v>3</v>
      </c>
      <c r="J2" s="70">
        <v>4</v>
      </c>
      <c r="K2" s="116" t="s">
        <v>17</v>
      </c>
      <c r="L2" s="72" t="s">
        <v>28</v>
      </c>
      <c r="M2" s="70" t="s">
        <v>29</v>
      </c>
      <c r="N2" s="70" t="s">
        <v>30</v>
      </c>
      <c r="O2" s="73" t="s">
        <v>31</v>
      </c>
    </row>
    <row r="3" spans="1:15" ht="12.75">
      <c r="A3" s="22">
        <v>1</v>
      </c>
      <c r="B3" s="50" t="s">
        <v>109</v>
      </c>
      <c r="C3" s="50" t="s">
        <v>36</v>
      </c>
      <c r="D3" s="55">
        <v>2672</v>
      </c>
      <c r="E3" s="55" t="s">
        <v>33</v>
      </c>
      <c r="F3" s="55" t="s">
        <v>33</v>
      </c>
      <c r="G3" s="56">
        <v>23</v>
      </c>
      <c r="H3" s="56">
        <v>25</v>
      </c>
      <c r="I3" s="56">
        <v>22</v>
      </c>
      <c r="J3" s="56">
        <v>23</v>
      </c>
      <c r="K3" s="117">
        <v>93</v>
      </c>
      <c r="L3" s="119">
        <v>23.25</v>
      </c>
      <c r="M3" s="120">
        <v>3</v>
      </c>
      <c r="N3" s="120">
        <v>0</v>
      </c>
      <c r="O3" s="57">
        <v>65</v>
      </c>
    </row>
    <row r="4" spans="1:15" ht="12.75">
      <c r="A4" s="22">
        <v>2</v>
      </c>
      <c r="B4" s="50" t="s">
        <v>68</v>
      </c>
      <c r="C4" s="50" t="s">
        <v>19</v>
      </c>
      <c r="D4" s="55">
        <v>1241</v>
      </c>
      <c r="E4" s="55" t="s">
        <v>33</v>
      </c>
      <c r="F4" s="55" t="s">
        <v>33</v>
      </c>
      <c r="G4" s="56">
        <v>22</v>
      </c>
      <c r="H4" s="56">
        <v>25</v>
      </c>
      <c r="I4" s="56">
        <v>22</v>
      </c>
      <c r="J4" s="56">
        <v>25</v>
      </c>
      <c r="K4" s="117">
        <v>94</v>
      </c>
      <c r="L4" s="119">
        <v>23.5</v>
      </c>
      <c r="M4" s="120">
        <v>3</v>
      </c>
      <c r="N4" s="120">
        <v>3</v>
      </c>
      <c r="O4" s="57">
        <v>64</v>
      </c>
    </row>
    <row r="5" spans="1:15" ht="12.75">
      <c r="A5" s="22">
        <v>3</v>
      </c>
      <c r="B5" s="50" t="s">
        <v>101</v>
      </c>
      <c r="C5" s="50" t="s">
        <v>35</v>
      </c>
      <c r="D5" s="55">
        <v>1403</v>
      </c>
      <c r="E5" s="55" t="s">
        <v>33</v>
      </c>
      <c r="F5" s="55" t="s">
        <v>60</v>
      </c>
      <c r="G5" s="56">
        <v>25</v>
      </c>
      <c r="H5" s="56">
        <v>23</v>
      </c>
      <c r="I5" s="56">
        <v>22</v>
      </c>
      <c r="J5" s="56">
        <v>27</v>
      </c>
      <c r="K5" s="117">
        <v>97</v>
      </c>
      <c r="L5" s="119">
        <v>24.25</v>
      </c>
      <c r="M5" s="120">
        <v>5</v>
      </c>
      <c r="N5" s="120">
        <v>2</v>
      </c>
      <c r="O5" s="57">
        <v>61</v>
      </c>
    </row>
    <row r="6" spans="1:15" ht="12.75">
      <c r="A6" s="22">
        <v>4</v>
      </c>
      <c r="B6" s="50" t="s">
        <v>66</v>
      </c>
      <c r="C6" s="50" t="s">
        <v>35</v>
      </c>
      <c r="D6" s="55">
        <v>1040</v>
      </c>
      <c r="E6" s="55" t="s">
        <v>33</v>
      </c>
      <c r="F6" s="55" t="s">
        <v>62</v>
      </c>
      <c r="G6" s="56">
        <v>28</v>
      </c>
      <c r="H6" s="56">
        <v>21</v>
      </c>
      <c r="I6" s="56">
        <v>24</v>
      </c>
      <c r="J6" s="56">
        <v>26</v>
      </c>
      <c r="K6" s="117">
        <v>99</v>
      </c>
      <c r="L6" s="119">
        <v>24.75</v>
      </c>
      <c r="M6" s="120">
        <v>7</v>
      </c>
      <c r="N6" s="120">
        <v>2</v>
      </c>
      <c r="O6" s="57">
        <v>59</v>
      </c>
    </row>
    <row r="7" spans="1:15" ht="12.75">
      <c r="A7" s="22">
        <v>5</v>
      </c>
      <c r="B7" s="50" t="s">
        <v>103</v>
      </c>
      <c r="C7" s="50" t="s">
        <v>36</v>
      </c>
      <c r="D7" s="55">
        <v>1835</v>
      </c>
      <c r="E7" s="55" t="s">
        <v>33</v>
      </c>
      <c r="F7" s="55">
        <v>1</v>
      </c>
      <c r="G7" s="56">
        <v>27</v>
      </c>
      <c r="H7" s="56">
        <v>25</v>
      </c>
      <c r="I7" s="56">
        <v>23</v>
      </c>
      <c r="J7" s="56">
        <v>25</v>
      </c>
      <c r="K7" s="117">
        <v>100</v>
      </c>
      <c r="L7" s="119">
        <v>25</v>
      </c>
      <c r="M7" s="120">
        <v>4</v>
      </c>
      <c r="N7" s="120">
        <v>0</v>
      </c>
      <c r="O7" s="57">
        <v>58</v>
      </c>
    </row>
    <row r="8" spans="1:15" ht="12.75">
      <c r="A8" s="22">
        <v>6</v>
      </c>
      <c r="B8" s="50" t="s">
        <v>59</v>
      </c>
      <c r="C8" s="50" t="s">
        <v>36</v>
      </c>
      <c r="D8" s="55">
        <v>1059</v>
      </c>
      <c r="E8" s="55" t="s">
        <v>33</v>
      </c>
      <c r="F8" s="55" t="s">
        <v>62</v>
      </c>
      <c r="G8" s="56">
        <v>27</v>
      </c>
      <c r="H8" s="56">
        <v>24</v>
      </c>
      <c r="I8" s="56">
        <v>25</v>
      </c>
      <c r="J8" s="56">
        <v>25</v>
      </c>
      <c r="K8" s="117">
        <v>101</v>
      </c>
      <c r="L8" s="119">
        <v>25.25</v>
      </c>
      <c r="M8" s="120">
        <v>3</v>
      </c>
      <c r="N8" s="120">
        <v>0</v>
      </c>
      <c r="O8" s="57">
        <v>57</v>
      </c>
    </row>
    <row r="9" spans="1:15" ht="12.75">
      <c r="A9" s="22">
        <v>7</v>
      </c>
      <c r="B9" s="50" t="s">
        <v>79</v>
      </c>
      <c r="C9" s="50" t="s">
        <v>105</v>
      </c>
      <c r="D9" s="55">
        <v>3219</v>
      </c>
      <c r="E9" s="55" t="s">
        <v>33</v>
      </c>
      <c r="F9" s="55">
        <v>2</v>
      </c>
      <c r="G9" s="56">
        <v>22</v>
      </c>
      <c r="H9" s="56">
        <v>22</v>
      </c>
      <c r="I9" s="56">
        <v>30</v>
      </c>
      <c r="J9" s="56">
        <v>27</v>
      </c>
      <c r="K9" s="117">
        <v>101</v>
      </c>
      <c r="L9" s="119">
        <v>25.25</v>
      </c>
      <c r="M9" s="120">
        <v>8</v>
      </c>
      <c r="N9" s="120">
        <v>5</v>
      </c>
      <c r="O9" s="57">
        <v>57</v>
      </c>
    </row>
    <row r="10" spans="1:15" ht="12.75">
      <c r="A10" s="22">
        <v>8</v>
      </c>
      <c r="B10" s="50" t="s">
        <v>65</v>
      </c>
      <c r="C10" s="50" t="s">
        <v>49</v>
      </c>
      <c r="D10" s="55">
        <v>749</v>
      </c>
      <c r="E10" s="55" t="s">
        <v>33</v>
      </c>
      <c r="F10" s="55" t="s">
        <v>60</v>
      </c>
      <c r="G10" s="56">
        <v>26</v>
      </c>
      <c r="H10" s="56">
        <v>24</v>
      </c>
      <c r="I10" s="56">
        <v>26</v>
      </c>
      <c r="J10" s="56">
        <v>26</v>
      </c>
      <c r="K10" s="117">
        <v>102</v>
      </c>
      <c r="L10" s="119">
        <v>25.5</v>
      </c>
      <c r="M10" s="120">
        <v>2</v>
      </c>
      <c r="N10" s="120">
        <v>0</v>
      </c>
      <c r="O10" s="57">
        <v>56</v>
      </c>
    </row>
    <row r="11" spans="1:15" ht="12.75">
      <c r="A11" s="22">
        <v>9</v>
      </c>
      <c r="B11" s="50" t="s">
        <v>102</v>
      </c>
      <c r="C11" s="50" t="s">
        <v>35</v>
      </c>
      <c r="D11" s="55">
        <v>1712</v>
      </c>
      <c r="E11" s="55" t="s">
        <v>33</v>
      </c>
      <c r="F11" s="55">
        <v>2</v>
      </c>
      <c r="G11" s="56">
        <v>29</v>
      </c>
      <c r="H11" s="56">
        <v>26</v>
      </c>
      <c r="I11" s="56">
        <v>26</v>
      </c>
      <c r="J11" s="56">
        <v>23</v>
      </c>
      <c r="K11" s="117">
        <v>104</v>
      </c>
      <c r="L11" s="119">
        <v>26</v>
      </c>
      <c r="M11" s="120">
        <v>6</v>
      </c>
      <c r="N11" s="120">
        <v>0</v>
      </c>
      <c r="O11" s="57">
        <v>54</v>
      </c>
    </row>
    <row r="12" spans="1:15" ht="12.75">
      <c r="A12" s="22">
        <v>10</v>
      </c>
      <c r="B12" s="50" t="s">
        <v>100</v>
      </c>
      <c r="C12" s="50" t="s">
        <v>18</v>
      </c>
      <c r="D12" s="55">
        <v>1397</v>
      </c>
      <c r="E12" s="55" t="s">
        <v>33</v>
      </c>
      <c r="F12" s="55" t="s">
        <v>60</v>
      </c>
      <c r="G12" s="56">
        <v>25</v>
      </c>
      <c r="H12" s="56">
        <v>25</v>
      </c>
      <c r="I12" s="56">
        <v>26</v>
      </c>
      <c r="J12" s="56">
        <v>29</v>
      </c>
      <c r="K12" s="117">
        <v>105</v>
      </c>
      <c r="L12" s="119">
        <v>26.25</v>
      </c>
      <c r="M12" s="120">
        <v>4</v>
      </c>
      <c r="N12" s="120">
        <v>1</v>
      </c>
      <c r="O12" s="57">
        <v>53</v>
      </c>
    </row>
    <row r="13" spans="1:15" ht="12.75">
      <c r="A13" s="22">
        <v>11</v>
      </c>
      <c r="B13" s="50" t="s">
        <v>78</v>
      </c>
      <c r="C13" s="50" t="s">
        <v>19</v>
      </c>
      <c r="D13" s="55">
        <v>3217</v>
      </c>
      <c r="E13" s="55" t="s">
        <v>33</v>
      </c>
      <c r="F13" s="55">
        <v>2</v>
      </c>
      <c r="G13" s="56">
        <v>33</v>
      </c>
      <c r="H13" s="56">
        <v>23</v>
      </c>
      <c r="I13" s="56">
        <v>28</v>
      </c>
      <c r="J13" s="56">
        <v>22</v>
      </c>
      <c r="K13" s="117">
        <v>106</v>
      </c>
      <c r="L13" s="119">
        <v>26.5</v>
      </c>
      <c r="M13" s="120">
        <v>11</v>
      </c>
      <c r="N13" s="120">
        <v>5</v>
      </c>
      <c r="O13" s="57">
        <v>52</v>
      </c>
    </row>
    <row r="14" spans="1:15" ht="12.75">
      <c r="A14" s="22">
        <v>12</v>
      </c>
      <c r="B14" s="50" t="s">
        <v>83</v>
      </c>
      <c r="C14" s="50" t="s">
        <v>36</v>
      </c>
      <c r="D14" s="55">
        <v>3315</v>
      </c>
      <c r="E14" s="55" t="s">
        <v>33</v>
      </c>
      <c r="F14" s="55">
        <v>4</v>
      </c>
      <c r="G14" s="56">
        <v>36</v>
      </c>
      <c r="H14" s="56">
        <v>29</v>
      </c>
      <c r="I14" s="56">
        <v>29</v>
      </c>
      <c r="J14" s="56">
        <v>31</v>
      </c>
      <c r="K14" s="117">
        <v>125</v>
      </c>
      <c r="L14" s="119">
        <v>31.25</v>
      </c>
      <c r="M14" s="120">
        <v>7</v>
      </c>
      <c r="N14" s="120">
        <v>2</v>
      </c>
      <c r="O14" s="57">
        <v>33</v>
      </c>
    </row>
    <row r="15" spans="1:15" ht="12.75">
      <c r="A15" s="22">
        <v>13</v>
      </c>
      <c r="B15" s="50" t="s">
        <v>110</v>
      </c>
      <c r="C15" s="50" t="s">
        <v>36</v>
      </c>
      <c r="D15" s="55">
        <v>3400</v>
      </c>
      <c r="E15" s="55" t="s">
        <v>33</v>
      </c>
      <c r="F15" s="55">
        <v>5</v>
      </c>
      <c r="G15" s="56">
        <v>33</v>
      </c>
      <c r="H15" s="56">
        <v>34</v>
      </c>
      <c r="I15" s="56">
        <v>38</v>
      </c>
      <c r="J15" s="56">
        <v>32</v>
      </c>
      <c r="K15" s="117">
        <v>137</v>
      </c>
      <c r="L15" s="119">
        <v>34.25</v>
      </c>
      <c r="M15" s="120">
        <v>6</v>
      </c>
      <c r="N15" s="120">
        <v>1</v>
      </c>
      <c r="O15" s="57">
        <v>21</v>
      </c>
    </row>
    <row r="16" spans="1:15" ht="12.75">
      <c r="A16" s="44"/>
      <c r="B16" s="62"/>
      <c r="C16" s="62"/>
      <c r="D16" s="63"/>
      <c r="E16" s="64"/>
      <c r="F16" s="64"/>
      <c r="G16" s="63"/>
      <c r="H16" s="63"/>
      <c r="I16" s="63"/>
      <c r="J16" s="63"/>
      <c r="K16" s="118"/>
      <c r="L16" s="65"/>
      <c r="M16" s="44"/>
      <c r="N16" s="44"/>
      <c r="O16" s="58"/>
    </row>
    <row r="17" spans="1:15" ht="12.75">
      <c r="A17" s="44"/>
      <c r="B17" s="110" t="s">
        <v>74</v>
      </c>
      <c r="C17" s="62"/>
      <c r="D17" s="63"/>
      <c r="E17" s="64"/>
      <c r="F17" s="64"/>
      <c r="G17" s="63"/>
      <c r="H17" s="63"/>
      <c r="I17" s="63"/>
      <c r="J17" s="63"/>
      <c r="K17" s="118"/>
      <c r="L17" s="65"/>
      <c r="M17" s="44"/>
      <c r="N17" s="44"/>
      <c r="O17" s="58"/>
    </row>
    <row r="18" spans="1:15" ht="12.75">
      <c r="A18" s="69" t="s">
        <v>27</v>
      </c>
      <c r="B18" s="70" t="s">
        <v>12</v>
      </c>
      <c r="C18" s="70" t="s">
        <v>13</v>
      </c>
      <c r="D18" s="70" t="s">
        <v>14</v>
      </c>
      <c r="E18" s="70" t="s">
        <v>15</v>
      </c>
      <c r="F18" s="70" t="s">
        <v>16</v>
      </c>
      <c r="G18" s="70">
        <v>1</v>
      </c>
      <c r="H18" s="70">
        <v>2</v>
      </c>
      <c r="I18" s="71">
        <v>3</v>
      </c>
      <c r="J18" s="70">
        <v>4</v>
      </c>
      <c r="K18" s="116" t="s">
        <v>17</v>
      </c>
      <c r="L18" s="72" t="s">
        <v>28</v>
      </c>
      <c r="M18" s="70" t="s">
        <v>29</v>
      </c>
      <c r="N18" s="70" t="s">
        <v>30</v>
      </c>
      <c r="O18" s="73" t="s">
        <v>31</v>
      </c>
    </row>
    <row r="19" spans="1:15" ht="12.75">
      <c r="A19" s="22">
        <v>1</v>
      </c>
      <c r="B19" s="50" t="s">
        <v>64</v>
      </c>
      <c r="C19" s="50" t="s">
        <v>34</v>
      </c>
      <c r="D19" s="55">
        <v>692</v>
      </c>
      <c r="E19" s="55" t="s">
        <v>17</v>
      </c>
      <c r="F19" s="55" t="s">
        <v>33</v>
      </c>
      <c r="G19" s="56">
        <v>22</v>
      </c>
      <c r="H19" s="56">
        <v>21</v>
      </c>
      <c r="I19" s="56">
        <v>24</v>
      </c>
      <c r="J19" s="56">
        <v>22</v>
      </c>
      <c r="K19" s="117">
        <v>89</v>
      </c>
      <c r="L19" s="119">
        <v>22.25</v>
      </c>
      <c r="M19" s="120">
        <v>3</v>
      </c>
      <c r="N19" s="120">
        <v>0</v>
      </c>
      <c r="O19" s="57">
        <v>69</v>
      </c>
    </row>
    <row r="20" spans="1:15" ht="12.75">
      <c r="A20" s="22">
        <v>2</v>
      </c>
      <c r="B20" s="50" t="s">
        <v>63</v>
      </c>
      <c r="C20" s="50" t="s">
        <v>20</v>
      </c>
      <c r="D20" s="55">
        <v>434</v>
      </c>
      <c r="E20" s="55" t="s">
        <v>17</v>
      </c>
      <c r="F20" s="55" t="s">
        <v>33</v>
      </c>
      <c r="G20" s="56">
        <v>25</v>
      </c>
      <c r="H20" s="56">
        <v>27</v>
      </c>
      <c r="I20" s="56">
        <v>22</v>
      </c>
      <c r="J20" s="56">
        <v>29</v>
      </c>
      <c r="K20" s="117">
        <v>103</v>
      </c>
      <c r="L20" s="119">
        <v>25.75</v>
      </c>
      <c r="M20" s="120">
        <v>7</v>
      </c>
      <c r="N20" s="120">
        <v>2</v>
      </c>
      <c r="O20" s="57">
        <v>55</v>
      </c>
    </row>
    <row r="21" spans="1:15" ht="12.75">
      <c r="A21" s="22">
        <v>3</v>
      </c>
      <c r="B21" s="50" t="s">
        <v>67</v>
      </c>
      <c r="C21" s="50" t="s">
        <v>49</v>
      </c>
      <c r="D21" s="55">
        <v>1078</v>
      </c>
      <c r="E21" s="55" t="s">
        <v>17</v>
      </c>
      <c r="F21" s="55">
        <v>2</v>
      </c>
      <c r="G21" s="56">
        <v>26</v>
      </c>
      <c r="H21" s="56">
        <v>24</v>
      </c>
      <c r="I21" s="56">
        <v>29</v>
      </c>
      <c r="J21" s="56">
        <v>28</v>
      </c>
      <c r="K21" s="117">
        <v>107</v>
      </c>
      <c r="L21" s="119">
        <v>26.75</v>
      </c>
      <c r="M21" s="120">
        <v>5</v>
      </c>
      <c r="N21" s="120">
        <v>2</v>
      </c>
      <c r="O21" s="57">
        <v>51</v>
      </c>
    </row>
    <row r="22" spans="1:15" ht="12.75">
      <c r="A22" s="22">
        <v>4</v>
      </c>
      <c r="B22" s="50" t="s">
        <v>108</v>
      </c>
      <c r="C22" s="50" t="s">
        <v>35</v>
      </c>
      <c r="D22" s="55">
        <v>2596</v>
      </c>
      <c r="E22" s="55" t="s">
        <v>17</v>
      </c>
      <c r="F22" s="55" t="s">
        <v>62</v>
      </c>
      <c r="G22" s="56">
        <v>28</v>
      </c>
      <c r="H22" s="56">
        <v>29</v>
      </c>
      <c r="I22" s="56">
        <v>27</v>
      </c>
      <c r="J22" s="56">
        <v>26</v>
      </c>
      <c r="K22" s="117">
        <v>110</v>
      </c>
      <c r="L22" s="119">
        <v>27.5</v>
      </c>
      <c r="M22" s="120">
        <v>3</v>
      </c>
      <c r="N22" s="120">
        <v>1</v>
      </c>
      <c r="O22" s="57">
        <v>48</v>
      </c>
    </row>
    <row r="23" spans="1:15" ht="12.75">
      <c r="A23" s="22">
        <v>5</v>
      </c>
      <c r="B23" s="50" t="s">
        <v>107</v>
      </c>
      <c r="C23" s="50" t="s">
        <v>35</v>
      </c>
      <c r="D23" s="55">
        <v>2567</v>
      </c>
      <c r="E23" s="55" t="s">
        <v>17</v>
      </c>
      <c r="F23" s="55" t="s">
        <v>61</v>
      </c>
      <c r="G23" s="56">
        <v>28</v>
      </c>
      <c r="H23" s="56">
        <v>22</v>
      </c>
      <c r="I23" s="56">
        <v>26</v>
      </c>
      <c r="J23" s="56">
        <v>36</v>
      </c>
      <c r="K23" s="117">
        <v>112</v>
      </c>
      <c r="L23" s="119">
        <v>28</v>
      </c>
      <c r="M23" s="120">
        <v>14</v>
      </c>
      <c r="N23" s="120">
        <v>2</v>
      </c>
      <c r="O23" s="57">
        <v>46</v>
      </c>
    </row>
    <row r="24" spans="1:15" ht="12.75">
      <c r="A24" s="22">
        <v>6</v>
      </c>
      <c r="B24" s="50" t="s">
        <v>3</v>
      </c>
      <c r="C24" s="50" t="s">
        <v>35</v>
      </c>
      <c r="D24" s="55">
        <v>2937</v>
      </c>
      <c r="E24" s="55" t="s">
        <v>17</v>
      </c>
      <c r="F24" s="55" t="s">
        <v>61</v>
      </c>
      <c r="G24" s="56">
        <v>35</v>
      </c>
      <c r="H24" s="56">
        <v>29</v>
      </c>
      <c r="I24" s="56">
        <v>28</v>
      </c>
      <c r="J24" s="56">
        <v>27</v>
      </c>
      <c r="K24" s="117">
        <v>119</v>
      </c>
      <c r="L24" s="119">
        <v>29.75</v>
      </c>
      <c r="M24" s="120">
        <v>8</v>
      </c>
      <c r="N24" s="120">
        <v>1</v>
      </c>
      <c r="O24" s="57">
        <v>39</v>
      </c>
    </row>
    <row r="25" spans="1:15" ht="12.75">
      <c r="A25" s="22">
        <v>7</v>
      </c>
      <c r="B25" s="50" t="s">
        <v>104</v>
      </c>
      <c r="C25" s="50" t="s">
        <v>35</v>
      </c>
      <c r="D25" s="55">
        <v>1923</v>
      </c>
      <c r="E25" s="55" t="s">
        <v>17</v>
      </c>
      <c r="F25" s="55">
        <v>2</v>
      </c>
      <c r="G25" s="56">
        <v>26</v>
      </c>
      <c r="H25" s="56">
        <v>31</v>
      </c>
      <c r="I25" s="56">
        <v>28</v>
      </c>
      <c r="J25" s="56">
        <v>36</v>
      </c>
      <c r="K25" s="117">
        <v>121</v>
      </c>
      <c r="L25" s="119">
        <v>30.25</v>
      </c>
      <c r="M25" s="120">
        <v>10</v>
      </c>
      <c r="N25" s="120">
        <v>3</v>
      </c>
      <c r="O25" s="57">
        <v>37</v>
      </c>
    </row>
    <row r="26" spans="1:15" ht="12.75">
      <c r="A26" s="22">
        <v>8</v>
      </c>
      <c r="B26" s="50" t="s">
        <v>106</v>
      </c>
      <c r="C26" s="50" t="s">
        <v>35</v>
      </c>
      <c r="D26" s="55">
        <v>2374</v>
      </c>
      <c r="E26" s="55" t="s">
        <v>17</v>
      </c>
      <c r="F26" s="55">
        <v>3</v>
      </c>
      <c r="G26" s="56">
        <v>34</v>
      </c>
      <c r="H26" s="56">
        <v>33</v>
      </c>
      <c r="I26" s="56">
        <v>30</v>
      </c>
      <c r="J26" s="56">
        <v>29</v>
      </c>
      <c r="K26" s="117">
        <v>126</v>
      </c>
      <c r="L26" s="119">
        <v>31.5</v>
      </c>
      <c r="M26" s="120">
        <v>5</v>
      </c>
      <c r="N26" s="120">
        <v>3</v>
      </c>
      <c r="O26" s="57">
        <v>32</v>
      </c>
    </row>
    <row r="27" spans="1:15" ht="12.75">
      <c r="A27" s="44"/>
      <c r="B27" s="62"/>
      <c r="C27" s="62"/>
      <c r="D27" s="63"/>
      <c r="E27" s="64"/>
      <c r="F27" s="64"/>
      <c r="G27" s="63"/>
      <c r="H27" s="63"/>
      <c r="I27" s="63"/>
      <c r="J27" s="63"/>
      <c r="K27" s="118"/>
      <c r="L27" s="65"/>
      <c r="M27" s="44"/>
      <c r="N27" s="44"/>
      <c r="O27" s="58"/>
    </row>
    <row r="28" spans="1:15" ht="12.75">
      <c r="A28" s="44"/>
      <c r="B28" s="110" t="s">
        <v>75</v>
      </c>
      <c r="C28" s="62"/>
      <c r="E28" s="64"/>
      <c r="F28" s="64"/>
      <c r="G28" s="63"/>
      <c r="H28" s="63"/>
      <c r="I28" s="63"/>
      <c r="J28" s="63"/>
      <c r="K28" s="118"/>
      <c r="L28" s="65"/>
      <c r="M28" s="44"/>
      <c r="N28" s="44"/>
      <c r="O28" s="58"/>
    </row>
    <row r="29" spans="1:15" ht="12.75">
      <c r="A29" s="69" t="s">
        <v>27</v>
      </c>
      <c r="B29" s="70" t="s">
        <v>12</v>
      </c>
      <c r="C29" s="70" t="s">
        <v>13</v>
      </c>
      <c r="D29" s="70" t="s">
        <v>14</v>
      </c>
      <c r="E29" s="70" t="s">
        <v>15</v>
      </c>
      <c r="F29" s="70" t="s">
        <v>16</v>
      </c>
      <c r="G29" s="70">
        <v>1</v>
      </c>
      <c r="H29" s="70">
        <v>2</v>
      </c>
      <c r="I29" s="71">
        <v>3</v>
      </c>
      <c r="J29" s="70">
        <v>4</v>
      </c>
      <c r="K29" s="116" t="s">
        <v>17</v>
      </c>
      <c r="L29" s="72" t="s">
        <v>28</v>
      </c>
      <c r="M29" s="70" t="s">
        <v>29</v>
      </c>
      <c r="N29" s="70" t="s">
        <v>30</v>
      </c>
      <c r="O29" s="73" t="s">
        <v>31</v>
      </c>
    </row>
    <row r="30" spans="1:15" ht="12.75">
      <c r="A30" s="22">
        <v>1</v>
      </c>
      <c r="B30" s="50" t="s">
        <v>0</v>
      </c>
      <c r="C30" s="50" t="s">
        <v>18</v>
      </c>
      <c r="D30" s="55">
        <v>2824</v>
      </c>
      <c r="E30" s="55" t="s">
        <v>21</v>
      </c>
      <c r="F30" s="55" t="s">
        <v>61</v>
      </c>
      <c r="G30" s="56">
        <v>25</v>
      </c>
      <c r="H30" s="56">
        <v>24</v>
      </c>
      <c r="I30" s="56">
        <v>20</v>
      </c>
      <c r="J30" s="56">
        <v>25</v>
      </c>
      <c r="K30" s="117">
        <v>94</v>
      </c>
      <c r="L30" s="119">
        <v>23.5</v>
      </c>
      <c r="M30" s="120">
        <v>5</v>
      </c>
      <c r="N30" s="120">
        <v>1</v>
      </c>
      <c r="O30" s="57">
        <v>64</v>
      </c>
    </row>
    <row r="31" spans="1:15" ht="12.75">
      <c r="A31" s="22">
        <v>2</v>
      </c>
      <c r="B31" s="50" t="s">
        <v>69</v>
      </c>
      <c r="C31" s="50" t="s">
        <v>18</v>
      </c>
      <c r="D31" s="55">
        <v>3080</v>
      </c>
      <c r="E31" s="55" t="s">
        <v>21</v>
      </c>
      <c r="F31" s="55" t="s">
        <v>62</v>
      </c>
      <c r="G31" s="56">
        <v>31</v>
      </c>
      <c r="H31" s="56">
        <v>22</v>
      </c>
      <c r="I31" s="56">
        <v>24</v>
      </c>
      <c r="J31" s="56">
        <v>25</v>
      </c>
      <c r="K31" s="117">
        <v>102</v>
      </c>
      <c r="L31" s="119">
        <v>25.5</v>
      </c>
      <c r="M31" s="120">
        <v>9</v>
      </c>
      <c r="N31" s="120">
        <v>1</v>
      </c>
      <c r="O31" s="57">
        <v>56</v>
      </c>
    </row>
    <row r="32" spans="1:15" ht="12.75">
      <c r="A32" s="22">
        <v>3</v>
      </c>
      <c r="B32" s="50" t="s">
        <v>4</v>
      </c>
      <c r="C32" s="50" t="s">
        <v>35</v>
      </c>
      <c r="D32" s="55">
        <v>3001</v>
      </c>
      <c r="E32" s="55" t="s">
        <v>21</v>
      </c>
      <c r="F32" s="55">
        <v>2</v>
      </c>
      <c r="G32" s="56">
        <v>27</v>
      </c>
      <c r="H32" s="56">
        <v>31</v>
      </c>
      <c r="I32" s="56">
        <v>28</v>
      </c>
      <c r="J32" s="56">
        <v>28</v>
      </c>
      <c r="K32" s="117">
        <v>114</v>
      </c>
      <c r="L32" s="119">
        <v>28.5</v>
      </c>
      <c r="M32" s="120">
        <v>4</v>
      </c>
      <c r="N32" s="120">
        <v>0</v>
      </c>
      <c r="O32" s="57">
        <v>44</v>
      </c>
    </row>
    <row r="33" spans="1:15" ht="12.75">
      <c r="A33" s="22">
        <v>4</v>
      </c>
      <c r="B33" s="50" t="s">
        <v>84</v>
      </c>
      <c r="C33" s="50" t="s">
        <v>36</v>
      </c>
      <c r="D33" s="55">
        <v>3318</v>
      </c>
      <c r="E33" s="55" t="s">
        <v>21</v>
      </c>
      <c r="F33" s="55">
        <v>3</v>
      </c>
      <c r="G33" s="56">
        <v>29</v>
      </c>
      <c r="H33" s="56">
        <v>27</v>
      </c>
      <c r="I33" s="56">
        <v>35</v>
      </c>
      <c r="J33" s="56">
        <v>28</v>
      </c>
      <c r="K33" s="117">
        <v>119</v>
      </c>
      <c r="L33" s="119">
        <v>29.75</v>
      </c>
      <c r="M33" s="120">
        <v>8</v>
      </c>
      <c r="N33" s="120">
        <v>1</v>
      </c>
      <c r="O33" s="57">
        <v>39</v>
      </c>
    </row>
    <row r="34" spans="1:15" ht="12.75">
      <c r="A34" s="44"/>
      <c r="B34" s="62"/>
      <c r="C34" s="62"/>
      <c r="D34" s="63"/>
      <c r="E34" s="64"/>
      <c r="F34" s="64"/>
      <c r="G34" s="63"/>
      <c r="H34" s="63"/>
      <c r="I34" s="63"/>
      <c r="J34" s="63"/>
      <c r="K34" s="118"/>
      <c r="L34" s="65"/>
      <c r="M34" s="44"/>
      <c r="N34" s="44"/>
      <c r="O34" s="58"/>
    </row>
    <row r="35" spans="1:15" ht="12.75">
      <c r="A35" s="44"/>
      <c r="B35" s="110" t="s">
        <v>76</v>
      </c>
      <c r="C35" s="62"/>
      <c r="D35" s="63"/>
      <c r="E35" s="64"/>
      <c r="F35" s="64"/>
      <c r="G35" s="63"/>
      <c r="H35" s="63"/>
      <c r="I35" s="63"/>
      <c r="J35" s="63"/>
      <c r="K35" s="118"/>
      <c r="L35" s="65"/>
      <c r="M35" s="44"/>
      <c r="N35" s="44"/>
      <c r="O35" s="58"/>
    </row>
    <row r="36" spans="1:15" ht="12.75">
      <c r="A36" s="69" t="s">
        <v>27</v>
      </c>
      <c r="B36" s="70" t="s">
        <v>12</v>
      </c>
      <c r="C36" s="70" t="s">
        <v>13</v>
      </c>
      <c r="D36" s="70" t="s">
        <v>14</v>
      </c>
      <c r="E36" s="70" t="s">
        <v>15</v>
      </c>
      <c r="F36" s="70" t="s">
        <v>16</v>
      </c>
      <c r="G36" s="70">
        <v>1</v>
      </c>
      <c r="H36" s="70">
        <v>2</v>
      </c>
      <c r="I36" s="71">
        <v>3</v>
      </c>
      <c r="J36" s="70">
        <v>4</v>
      </c>
      <c r="K36" s="116" t="s">
        <v>17</v>
      </c>
      <c r="L36" s="72" t="s">
        <v>28</v>
      </c>
      <c r="M36" s="70" t="s">
        <v>29</v>
      </c>
      <c r="N36" s="70" t="s">
        <v>30</v>
      </c>
      <c r="O36" s="73" t="s">
        <v>31</v>
      </c>
    </row>
    <row r="37" spans="1:15" ht="12.75">
      <c r="A37" s="22">
        <v>1</v>
      </c>
      <c r="B37" s="50" t="s">
        <v>71</v>
      </c>
      <c r="C37" s="50" t="s">
        <v>19</v>
      </c>
      <c r="D37" s="55">
        <v>3088</v>
      </c>
      <c r="E37" s="55" t="s">
        <v>51</v>
      </c>
      <c r="F37" s="55" t="s">
        <v>61</v>
      </c>
      <c r="G37" s="56">
        <v>35</v>
      </c>
      <c r="H37" s="56">
        <v>35</v>
      </c>
      <c r="I37" s="56">
        <v>38</v>
      </c>
      <c r="J37" s="56">
        <v>31</v>
      </c>
      <c r="K37" s="117">
        <v>139</v>
      </c>
      <c r="L37" s="119">
        <v>34.75</v>
      </c>
      <c r="M37" s="120">
        <v>7</v>
      </c>
      <c r="N37" s="120">
        <v>0</v>
      </c>
      <c r="O37" s="57">
        <v>19</v>
      </c>
    </row>
    <row r="38" spans="1:15" ht="12.75">
      <c r="A38" s="22">
        <v>2</v>
      </c>
      <c r="B38" s="50" t="s">
        <v>111</v>
      </c>
      <c r="C38" s="50" t="s">
        <v>36</v>
      </c>
      <c r="D38" s="55">
        <v>3413</v>
      </c>
      <c r="E38" s="55" t="s">
        <v>112</v>
      </c>
      <c r="F38" s="55" t="s">
        <v>54</v>
      </c>
      <c r="G38" s="56">
        <v>40</v>
      </c>
      <c r="H38" s="56">
        <v>45</v>
      </c>
      <c r="I38" s="56">
        <v>40</v>
      </c>
      <c r="J38" s="56">
        <v>39</v>
      </c>
      <c r="K38" s="117">
        <f>SUM(G38:J38)</f>
        <v>164</v>
      </c>
      <c r="L38" s="119">
        <f>AVERAGE(G38:J38)</f>
        <v>41</v>
      </c>
      <c r="M38" s="120">
        <f>MAX($G38:$J38)-MIN($G38:$J38)</f>
        <v>6</v>
      </c>
      <c r="N38" s="120">
        <f>LARGE($G38:$J38,2)-SMALL($G38:$J38,2)</f>
        <v>0</v>
      </c>
      <c r="O38" s="57">
        <v>0</v>
      </c>
    </row>
    <row r="39" spans="1:15" ht="12.75">
      <c r="A39" s="44"/>
      <c r="B39" s="62"/>
      <c r="C39" s="62"/>
      <c r="D39" s="59"/>
      <c r="E39" s="64"/>
      <c r="F39" s="64"/>
      <c r="G39" s="60"/>
      <c r="H39" s="60"/>
      <c r="I39" s="60"/>
      <c r="J39" s="60"/>
      <c r="K39" s="118"/>
      <c r="L39" s="65"/>
      <c r="M39" s="44"/>
      <c r="N39" s="44"/>
      <c r="O39" s="58"/>
    </row>
    <row r="40" spans="1:15" ht="12.75">
      <c r="A40" s="44"/>
      <c r="B40" s="110" t="s">
        <v>77</v>
      </c>
      <c r="C40" s="62"/>
      <c r="D40" s="59"/>
      <c r="E40" s="64"/>
      <c r="F40" s="64"/>
      <c r="G40" s="60"/>
      <c r="H40" s="60"/>
      <c r="I40" s="60"/>
      <c r="J40" s="60"/>
      <c r="K40" s="118"/>
      <c r="L40" s="65"/>
      <c r="M40" s="44"/>
      <c r="N40" s="44"/>
      <c r="O40" s="58"/>
    </row>
    <row r="41" spans="1:15" ht="12.75">
      <c r="A41" s="69" t="s">
        <v>27</v>
      </c>
      <c r="B41" s="70" t="s">
        <v>12</v>
      </c>
      <c r="C41" s="70" t="s">
        <v>13</v>
      </c>
      <c r="D41" s="70" t="s">
        <v>14</v>
      </c>
      <c r="E41" s="70" t="s">
        <v>15</v>
      </c>
      <c r="F41" s="70" t="s">
        <v>16</v>
      </c>
      <c r="G41" s="70">
        <v>1</v>
      </c>
      <c r="H41" s="70">
        <v>2</v>
      </c>
      <c r="I41" s="71">
        <v>3</v>
      </c>
      <c r="J41" s="70">
        <v>4</v>
      </c>
      <c r="K41" s="116" t="s">
        <v>17</v>
      </c>
      <c r="L41" s="72" t="s">
        <v>28</v>
      </c>
      <c r="M41" s="70" t="s">
        <v>29</v>
      </c>
      <c r="N41" s="70" t="s">
        <v>30</v>
      </c>
      <c r="O41" s="73" t="s">
        <v>31</v>
      </c>
    </row>
    <row r="42" spans="1:15" ht="12.75">
      <c r="A42" s="22">
        <v>1</v>
      </c>
      <c r="B42" s="50" t="s">
        <v>2</v>
      </c>
      <c r="C42" s="50" t="s">
        <v>49</v>
      </c>
      <c r="D42" s="55">
        <v>2910</v>
      </c>
      <c r="E42" s="55" t="s">
        <v>53</v>
      </c>
      <c r="F42" s="55">
        <v>1</v>
      </c>
      <c r="G42" s="56">
        <v>23</v>
      </c>
      <c r="H42" s="56">
        <v>27</v>
      </c>
      <c r="I42" s="56">
        <v>22</v>
      </c>
      <c r="J42" s="56">
        <v>31</v>
      </c>
      <c r="K42" s="117">
        <v>103</v>
      </c>
      <c r="L42" s="119">
        <v>25.75</v>
      </c>
      <c r="M42" s="120">
        <v>9</v>
      </c>
      <c r="N42" s="120">
        <v>4</v>
      </c>
      <c r="O42" s="57">
        <v>55</v>
      </c>
    </row>
    <row r="43" spans="1:15" ht="12.75">
      <c r="A43" s="22">
        <v>2</v>
      </c>
      <c r="B43" s="50" t="s">
        <v>85</v>
      </c>
      <c r="C43" s="50" t="s">
        <v>49</v>
      </c>
      <c r="D43" s="55">
        <v>3348</v>
      </c>
      <c r="E43" s="55" t="s">
        <v>53</v>
      </c>
      <c r="F43" s="55">
        <v>3</v>
      </c>
      <c r="G43" s="56">
        <v>34</v>
      </c>
      <c r="H43" s="56">
        <v>27</v>
      </c>
      <c r="I43" s="56">
        <v>29</v>
      </c>
      <c r="J43" s="56">
        <v>24</v>
      </c>
      <c r="K43" s="117">
        <v>114</v>
      </c>
      <c r="L43" s="119">
        <v>28.5</v>
      </c>
      <c r="M43" s="120">
        <v>10</v>
      </c>
      <c r="N43" s="120">
        <v>2</v>
      </c>
      <c r="O43" s="57">
        <v>44</v>
      </c>
    </row>
    <row r="44" spans="1:15" ht="12.75">
      <c r="A44" s="22">
        <v>3</v>
      </c>
      <c r="B44" s="50" t="s">
        <v>70</v>
      </c>
      <c r="C44" s="50" t="s">
        <v>19</v>
      </c>
      <c r="D44" s="55">
        <v>3087</v>
      </c>
      <c r="E44" s="55" t="s">
        <v>53</v>
      </c>
      <c r="F44" s="55" t="s">
        <v>61</v>
      </c>
      <c r="G44" s="56">
        <v>31</v>
      </c>
      <c r="H44" s="56">
        <v>26</v>
      </c>
      <c r="I44" s="56">
        <v>27</v>
      </c>
      <c r="J44" s="56">
        <v>31</v>
      </c>
      <c r="K44" s="117">
        <v>115</v>
      </c>
      <c r="L44" s="119">
        <v>28.75</v>
      </c>
      <c r="M44" s="120">
        <v>5</v>
      </c>
      <c r="N44" s="120">
        <v>4</v>
      </c>
      <c r="O44" s="57">
        <v>43</v>
      </c>
    </row>
    <row r="45" spans="1:15" ht="12.75">
      <c r="A45" s="22">
        <v>4</v>
      </c>
      <c r="B45" s="50" t="s">
        <v>1</v>
      </c>
      <c r="C45" s="50" t="s">
        <v>19</v>
      </c>
      <c r="D45" s="55">
        <v>2874</v>
      </c>
      <c r="E45" s="55" t="s">
        <v>53</v>
      </c>
      <c r="F45" s="55">
        <v>1</v>
      </c>
      <c r="G45" s="56">
        <v>29</v>
      </c>
      <c r="H45" s="56">
        <v>27</v>
      </c>
      <c r="I45" s="56">
        <v>34</v>
      </c>
      <c r="J45" s="56">
        <v>29</v>
      </c>
      <c r="K45" s="117">
        <v>119</v>
      </c>
      <c r="L45" s="119">
        <v>29.75</v>
      </c>
      <c r="M45" s="120">
        <v>7</v>
      </c>
      <c r="N45" s="120">
        <v>0</v>
      </c>
      <c r="O45" s="57">
        <v>39</v>
      </c>
    </row>
    <row r="46" spans="1:15" ht="12.75">
      <c r="A46" s="22">
        <v>5</v>
      </c>
      <c r="B46" s="50" t="s">
        <v>86</v>
      </c>
      <c r="C46" s="50" t="s">
        <v>36</v>
      </c>
      <c r="D46" s="55">
        <v>3388</v>
      </c>
      <c r="E46" s="55" t="s">
        <v>53</v>
      </c>
      <c r="F46" s="55">
        <v>5</v>
      </c>
      <c r="G46" s="56">
        <v>33</v>
      </c>
      <c r="H46" s="56">
        <v>30</v>
      </c>
      <c r="I46" s="56">
        <v>32</v>
      </c>
      <c r="J46" s="56">
        <v>29</v>
      </c>
      <c r="K46" s="117">
        <v>124</v>
      </c>
      <c r="L46" s="119">
        <v>31</v>
      </c>
      <c r="M46" s="120">
        <v>4</v>
      </c>
      <c r="N46" s="120">
        <v>2</v>
      </c>
      <c r="O46" s="57">
        <v>34</v>
      </c>
    </row>
    <row r="47" spans="1:15" ht="12.75">
      <c r="A47" s="22">
        <v>6</v>
      </c>
      <c r="B47" s="50" t="s">
        <v>82</v>
      </c>
      <c r="C47" s="50" t="s">
        <v>19</v>
      </c>
      <c r="D47" s="55">
        <v>3312</v>
      </c>
      <c r="E47" s="55" t="s">
        <v>53</v>
      </c>
      <c r="F47" s="55" t="s">
        <v>54</v>
      </c>
      <c r="G47" s="56">
        <v>36</v>
      </c>
      <c r="H47" s="56">
        <v>36</v>
      </c>
      <c r="I47" s="56">
        <v>31</v>
      </c>
      <c r="J47" s="56">
        <v>35</v>
      </c>
      <c r="K47" s="117">
        <v>138</v>
      </c>
      <c r="L47" s="119">
        <v>34.5</v>
      </c>
      <c r="M47" s="120">
        <v>5</v>
      </c>
      <c r="N47" s="120">
        <v>1</v>
      </c>
      <c r="O47" s="57">
        <v>20</v>
      </c>
    </row>
    <row r="48" spans="1:15" ht="12.75">
      <c r="A48" s="22">
        <v>7</v>
      </c>
      <c r="B48" s="50" t="s">
        <v>81</v>
      </c>
      <c r="C48" s="50" t="s">
        <v>19</v>
      </c>
      <c r="D48" s="55">
        <v>3283</v>
      </c>
      <c r="E48" s="55" t="s">
        <v>53</v>
      </c>
      <c r="F48" s="55">
        <v>4</v>
      </c>
      <c r="G48" s="56">
        <v>44</v>
      </c>
      <c r="H48" s="56">
        <v>41</v>
      </c>
      <c r="I48" s="56">
        <v>31</v>
      </c>
      <c r="J48" s="56">
        <v>29</v>
      </c>
      <c r="K48" s="117">
        <v>145</v>
      </c>
      <c r="L48" s="119">
        <v>36.25</v>
      </c>
      <c r="M48" s="120">
        <v>15</v>
      </c>
      <c r="N48" s="120">
        <v>10</v>
      </c>
      <c r="O48" s="57">
        <v>13</v>
      </c>
    </row>
    <row r="49" spans="1:15" ht="12.75">
      <c r="A49" s="22">
        <v>8</v>
      </c>
      <c r="B49" s="50" t="s">
        <v>80</v>
      </c>
      <c r="C49" s="50" t="s">
        <v>19</v>
      </c>
      <c r="D49" s="55">
        <v>3253</v>
      </c>
      <c r="E49" s="55" t="s">
        <v>53</v>
      </c>
      <c r="F49" s="55">
        <v>4</v>
      </c>
      <c r="G49" s="56">
        <v>33</v>
      </c>
      <c r="H49" s="56">
        <v>37</v>
      </c>
      <c r="I49" s="56">
        <v>36</v>
      </c>
      <c r="J49" s="56">
        <v>40</v>
      </c>
      <c r="K49" s="117">
        <v>146</v>
      </c>
      <c r="L49" s="119">
        <v>36.5</v>
      </c>
      <c r="M49" s="120">
        <v>7</v>
      </c>
      <c r="N49" s="120">
        <v>1</v>
      </c>
      <c r="O49" s="57">
        <v>12</v>
      </c>
    </row>
    <row r="50" spans="1:15" ht="12.75">
      <c r="A50" s="22">
        <v>9</v>
      </c>
      <c r="B50" s="50" t="s">
        <v>113</v>
      </c>
      <c r="C50" s="50" t="s">
        <v>19</v>
      </c>
      <c r="D50" s="55">
        <v>3403</v>
      </c>
      <c r="E50" s="55" t="s">
        <v>53</v>
      </c>
      <c r="F50" s="55" t="s">
        <v>54</v>
      </c>
      <c r="G50" s="56">
        <v>33</v>
      </c>
      <c r="H50" s="56">
        <v>45</v>
      </c>
      <c r="I50" s="56">
        <v>42</v>
      </c>
      <c r="J50" s="56">
        <v>39</v>
      </c>
      <c r="K50" s="117">
        <v>159</v>
      </c>
      <c r="L50" s="119">
        <v>39.75</v>
      </c>
      <c r="M50" s="120">
        <v>12</v>
      </c>
      <c r="N50" s="120">
        <v>3</v>
      </c>
      <c r="O50" s="57">
        <v>0</v>
      </c>
    </row>
    <row r="51" spans="1:15" ht="12.75">
      <c r="A51" s="44"/>
      <c r="B51" s="62"/>
      <c r="C51" s="62"/>
      <c r="D51" s="63"/>
      <c r="E51" s="64"/>
      <c r="F51" s="64"/>
      <c r="G51" s="63"/>
      <c r="H51" s="63"/>
      <c r="I51" s="63"/>
      <c r="J51" s="63"/>
      <c r="K51" s="118"/>
      <c r="L51" s="65"/>
      <c r="M51" s="44"/>
      <c r="N51" s="44"/>
      <c r="O51" s="58"/>
    </row>
    <row r="52" spans="1:15" ht="12.75">
      <c r="A52" s="44"/>
      <c r="B52" s="62"/>
      <c r="C52" s="62"/>
      <c r="D52" s="59"/>
      <c r="E52" s="64"/>
      <c r="F52" s="64"/>
      <c r="G52" s="60"/>
      <c r="H52" s="60"/>
      <c r="I52" s="60"/>
      <c r="J52" s="60"/>
      <c r="K52" s="118"/>
      <c r="L52" s="65"/>
      <c r="M52" s="44"/>
      <c r="N52" s="44"/>
      <c r="O52" s="58"/>
    </row>
    <row r="53" spans="1:15" ht="12.75">
      <c r="A53" s="44"/>
      <c r="B53" s="62"/>
      <c r="C53" s="62"/>
      <c r="D53" s="59"/>
      <c r="E53" s="64"/>
      <c r="F53" s="64"/>
      <c r="G53" s="60"/>
      <c r="H53" s="60"/>
      <c r="I53" s="63"/>
      <c r="J53" s="60"/>
      <c r="K53" s="118"/>
      <c r="L53" s="65"/>
      <c r="M53" s="44"/>
      <c r="N53" s="44"/>
      <c r="O53" s="58"/>
    </row>
    <row r="54" spans="1:15" ht="12.75">
      <c r="A54" s="44"/>
      <c r="B54" s="62"/>
      <c r="C54" s="62"/>
      <c r="D54" s="63"/>
      <c r="E54" s="64"/>
      <c r="F54" s="64"/>
      <c r="G54" s="63"/>
      <c r="H54" s="63"/>
      <c r="I54" s="63"/>
      <c r="J54" s="63"/>
      <c r="K54" s="118"/>
      <c r="L54" s="65"/>
      <c r="M54" s="44"/>
      <c r="N54" s="44"/>
      <c r="O54" s="58"/>
    </row>
    <row r="55" spans="1:15" ht="12.75">
      <c r="A55" s="44"/>
      <c r="B55" s="62"/>
      <c r="C55" s="62"/>
      <c r="D55" s="63"/>
      <c r="E55" s="64"/>
      <c r="F55" s="64"/>
      <c r="G55" s="63"/>
      <c r="H55" s="63"/>
      <c r="I55" s="63"/>
      <c r="J55" s="63"/>
      <c r="K55" s="118"/>
      <c r="L55" s="65"/>
      <c r="M55" s="44"/>
      <c r="N55" s="44"/>
      <c r="O55" s="58"/>
    </row>
  </sheetData>
  <conditionalFormatting sqref="J34 G35:J35 G34:H34">
    <cfRule type="cellIs" priority="1" dxfId="0" operator="lessThanOrEqual" stopIfTrue="1">
      <formula>24</formula>
    </cfRule>
    <cfRule type="cellIs" priority="2" dxfId="1" operator="lessThanOrEqual" stopIfTrue="1">
      <formula>26</formula>
    </cfRule>
    <cfRule type="cellIs" priority="3" dxfId="2" operator="lessThanOrEqual" stopIfTrue="1">
      <formula>28</formula>
    </cfRule>
  </conditionalFormatting>
  <conditionalFormatting sqref="G39:J40 G16:J17 G27:J28 G51:J55">
    <cfRule type="cellIs" priority="4" dxfId="0" operator="lessThanOrEqual" stopIfTrue="1">
      <formula>24</formula>
    </cfRule>
    <cfRule type="cellIs" priority="5" dxfId="1" operator="lessThanOrEqual" stopIfTrue="1">
      <formula>26</formula>
    </cfRule>
    <cfRule type="cellIs" priority="6" dxfId="3" operator="lessThanOrEqual" stopIfTrue="1">
      <formula>28</formula>
    </cfRule>
  </conditionalFormatting>
  <conditionalFormatting sqref="G3:J15 G19:J26 G30:J33 G37:J38 G42:J50">
    <cfRule type="cellIs" priority="7" dxfId="2" operator="lessThanOrEqual" stopIfTrue="1">
      <formula>19</formula>
    </cfRule>
    <cfRule type="cellIs" priority="8" dxfId="1" operator="lessThanOrEqual" stopIfTrue="1">
      <formula>24</formula>
    </cfRule>
    <cfRule type="cellIs" priority="9" dxfId="0" operator="lessThanOrEqual" stopIfTrue="1">
      <formula>29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Metyš</dc:creator>
  <cp:keywords/>
  <dc:description/>
  <cp:lastModifiedBy>Jan Metyš</cp:lastModifiedBy>
  <cp:lastPrinted>2008-06-15T16:18:53Z</cp:lastPrinted>
  <dcterms:created xsi:type="dcterms:W3CDTF">2006-04-12T09:22:43Z</dcterms:created>
  <dcterms:modified xsi:type="dcterms:W3CDTF">2008-06-16T08:44:23Z</dcterms:modified>
  <cp:category/>
  <cp:version/>
  <cp:contentType/>
  <cp:contentStatus/>
  <cp:revision>1</cp:revision>
</cp:coreProperties>
</file>