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11640" activeTab="5"/>
  </bookViews>
  <sheets>
    <sheet name="Titul" sheetId="1" r:id="rId1"/>
    <sheet name="absolutně" sheetId="2" r:id="rId2"/>
    <sheet name="muži" sheetId="3" r:id="rId3"/>
    <sheet name="ženy" sheetId="4" r:id="rId4"/>
    <sheet name="senioři" sheetId="5" r:id="rId5"/>
    <sheet name="junioři" sheetId="6" r:id="rId6"/>
    <sheet name="žáci" sheetId="7" r:id="rId7"/>
    <sheet name="II. liga" sheetId="8" r:id="rId8"/>
  </sheets>
  <definedNames/>
  <calcPr fullCalcOnLoad="1"/>
</workbook>
</file>

<file path=xl/sharedStrings.xml><?xml version="1.0" encoding="utf-8"?>
<sst xmlns="http://schemas.openxmlformats.org/spreadsheetml/2006/main" count="744" uniqueCount="162">
  <si>
    <t>Výsledková listina</t>
  </si>
  <si>
    <t>Ředitel turnaje:</t>
  </si>
  <si>
    <t>Hlavní rozhodčí:</t>
  </si>
  <si>
    <t>Pomocní rozhodčí:</t>
  </si>
  <si>
    <t>Jury:</t>
  </si>
  <si>
    <t>Rakovník</t>
  </si>
  <si>
    <t>Řehák Jaroslav</t>
  </si>
  <si>
    <t>Nečekal František st.</t>
  </si>
  <si>
    <t>Lisa Miroslav st.</t>
  </si>
  <si>
    <t>Benda Lumír</t>
  </si>
  <si>
    <t>Jméno</t>
  </si>
  <si>
    <t>Klub</t>
  </si>
  <si>
    <t>Č.reg.</t>
  </si>
  <si>
    <t>kat.</t>
  </si>
  <si>
    <t>VT</t>
  </si>
  <si>
    <t>I</t>
  </si>
  <si>
    <t>II</t>
  </si>
  <si>
    <t>III</t>
  </si>
  <si>
    <t>S</t>
  </si>
  <si>
    <t>Æ</t>
  </si>
  <si>
    <t>Body</t>
  </si>
  <si>
    <t>GC 85 Rakovník</t>
  </si>
  <si>
    <t>M</t>
  </si>
  <si>
    <t>Šlapák Michal</t>
  </si>
  <si>
    <t>Souček Milan</t>
  </si>
  <si>
    <t>Lipmann Milan</t>
  </si>
  <si>
    <t>SK TEMPO PRAHA</t>
  </si>
  <si>
    <t>Ječný Martin</t>
  </si>
  <si>
    <t>Wolf Jan</t>
  </si>
  <si>
    <t>Jz</t>
  </si>
  <si>
    <t>Nečekal František ml.</t>
  </si>
  <si>
    <t>Mandák Josef</t>
  </si>
  <si>
    <t>SK DG Chomutov</t>
  </si>
  <si>
    <t>Vlček Petr</t>
  </si>
  <si>
    <t>MGC Hradečtí Orli</t>
  </si>
  <si>
    <t>Hála Jan</t>
  </si>
  <si>
    <t>SKGC Frant. Lázně</t>
  </si>
  <si>
    <t>Christu David</t>
  </si>
  <si>
    <t>Broumský Jiří</t>
  </si>
  <si>
    <t>Mráz Josef</t>
  </si>
  <si>
    <t>Andr Zdeněk</t>
  </si>
  <si>
    <t>Souček Pavel</t>
  </si>
  <si>
    <t>J</t>
  </si>
  <si>
    <t>Vosmíková Petra</t>
  </si>
  <si>
    <t>Z</t>
  </si>
  <si>
    <t>Pergl Jan</t>
  </si>
  <si>
    <t>SMG 2000 Ústí n. L.</t>
  </si>
  <si>
    <t>Kratochvíl Jaroslav</t>
  </si>
  <si>
    <t>Kudyn Pavel</t>
  </si>
  <si>
    <t>Bláha Milan</t>
  </si>
  <si>
    <t>bez</t>
  </si>
  <si>
    <t>Škaloudová Dita</t>
  </si>
  <si>
    <t>Landa Pavel</t>
  </si>
  <si>
    <t>Škaloud Vít</t>
  </si>
  <si>
    <t>MGC Plzeň</t>
  </si>
  <si>
    <t>Bireš Jan</t>
  </si>
  <si>
    <t>Petrů Martin</t>
  </si>
  <si>
    <t>Nečekalová Jana</t>
  </si>
  <si>
    <t>SKDG Jesenice</t>
  </si>
  <si>
    <t>Vlček Marek</t>
  </si>
  <si>
    <t>Fríd Petr</t>
  </si>
  <si>
    <t>DGK Louny</t>
  </si>
  <si>
    <t>Fiedlerová Jaroslava</t>
  </si>
  <si>
    <t>Škaloud Ondřej</t>
  </si>
  <si>
    <t>Wenzl Daniel</t>
  </si>
  <si>
    <t>Drbohlavová Veronika</t>
  </si>
  <si>
    <t>Brettlová Jana</t>
  </si>
  <si>
    <t>Birešová Kateřina</t>
  </si>
  <si>
    <t>Dočkal Lubomír</t>
  </si>
  <si>
    <t>Škubal Vladimír</t>
  </si>
  <si>
    <t>MGK Spartak Příbram</t>
  </si>
  <si>
    <t>Moutvička Jaroslav</t>
  </si>
  <si>
    <t>Kadaníková Pavla</t>
  </si>
  <si>
    <t>Birešová Vlasta</t>
  </si>
  <si>
    <t>Adam Jaroslav</t>
  </si>
  <si>
    <t>Gruncl Josef</t>
  </si>
  <si>
    <t>Pajkov Mitko</t>
  </si>
  <si>
    <t>Beran Robert</t>
  </si>
  <si>
    <t>poř.</t>
  </si>
  <si>
    <t>TJ MTG Hraničář Cheb</t>
  </si>
  <si>
    <t>33</t>
  </si>
  <si>
    <t>38</t>
  </si>
  <si>
    <t>29</t>
  </si>
  <si>
    <t>36</t>
  </si>
  <si>
    <t>30</t>
  </si>
  <si>
    <t>34</t>
  </si>
  <si>
    <t>N</t>
  </si>
  <si>
    <t>39</t>
  </si>
  <si>
    <t>Součet za kolo</t>
  </si>
  <si>
    <t>Součet celkem</t>
  </si>
  <si>
    <t>Pořadí</t>
  </si>
  <si>
    <t>37</t>
  </si>
  <si>
    <t>35</t>
  </si>
  <si>
    <t>41</t>
  </si>
  <si>
    <t>32</t>
  </si>
  <si>
    <t>40</t>
  </si>
  <si>
    <t>43</t>
  </si>
  <si>
    <t>body</t>
  </si>
  <si>
    <t>údery</t>
  </si>
  <si>
    <t>1.6.2008</t>
  </si>
  <si>
    <t>Rozdíl</t>
  </si>
  <si>
    <t>Tietzová Kateřina</t>
  </si>
  <si>
    <t>1. DGC Bystřice p. H.</t>
  </si>
  <si>
    <t>Staněk Stanislav</t>
  </si>
  <si>
    <t>Majkus Zdeněk</t>
  </si>
  <si>
    <t>Vozár Josef</t>
  </si>
  <si>
    <t>Ječný Milan</t>
  </si>
  <si>
    <t>TJ MG Cheb, o. s.</t>
  </si>
  <si>
    <t>Poslušný Zdeněk</t>
  </si>
  <si>
    <t>MG SEBA Tanvald</t>
  </si>
  <si>
    <t>Kašpar Milouš</t>
  </si>
  <si>
    <t>Říha Michal</t>
  </si>
  <si>
    <t>Míka Jiří</t>
  </si>
  <si>
    <t>Dočkalová Dana</t>
  </si>
  <si>
    <t>Luxa Radek</t>
  </si>
  <si>
    <t>Kropáček Václav</t>
  </si>
  <si>
    <t>Rendl Aleš</t>
  </si>
  <si>
    <t>Dočkalová Jana</t>
  </si>
  <si>
    <t>Toman Lukáš</t>
  </si>
  <si>
    <t>Wolf Jakub</t>
  </si>
  <si>
    <t>Vančura Libor</t>
  </si>
  <si>
    <t>Lev Pavel</t>
  </si>
  <si>
    <t>Drozda Zdeněk</t>
  </si>
  <si>
    <t>Horáček Vlastislav</t>
  </si>
  <si>
    <t>Květoň Petr</t>
  </si>
  <si>
    <t>Fiedler Vladimír</t>
  </si>
  <si>
    <t>Lisová Věra</t>
  </si>
  <si>
    <t>Staněk Jan</t>
  </si>
  <si>
    <t>Nečekalová Marcela</t>
  </si>
  <si>
    <t>Lisa Miroslav ml.</t>
  </si>
  <si>
    <t>Lev David</t>
  </si>
  <si>
    <t>Kopecká Veronika</t>
  </si>
  <si>
    <t>Šafářová Lenka</t>
  </si>
  <si>
    <t>Bureš Tomáš</t>
  </si>
  <si>
    <t>Adamová Karolína</t>
  </si>
  <si>
    <t>Šatra Tadeáš</t>
  </si>
  <si>
    <t>Burešová Daniela</t>
  </si>
  <si>
    <t>28</t>
  </si>
  <si>
    <t>27</t>
  </si>
  <si>
    <t>53</t>
  </si>
  <si>
    <t>2-3</t>
  </si>
  <si>
    <t>12-13</t>
  </si>
  <si>
    <t>18-19</t>
  </si>
  <si>
    <t>20-22</t>
  </si>
  <si>
    <t>41-42</t>
  </si>
  <si>
    <t>48-49</t>
  </si>
  <si>
    <t>62-63</t>
  </si>
  <si>
    <t>76-77</t>
  </si>
  <si>
    <t>10-11</t>
  </si>
  <si>
    <t>13-14</t>
  </si>
  <si>
    <t>15-16</t>
  </si>
  <si>
    <t>5-6</t>
  </si>
  <si>
    <t>2. Open</t>
  </si>
  <si>
    <t>SKGC Frant.Lázně B</t>
  </si>
  <si>
    <t>tabulka po  4 kolech</t>
  </si>
  <si>
    <t>MG Cheb</t>
  </si>
  <si>
    <t xml:space="preserve">MG Cheb </t>
  </si>
  <si>
    <t>6 b.</t>
  </si>
  <si>
    <t>4 b.</t>
  </si>
  <si>
    <t>2 b.</t>
  </si>
  <si>
    <t>4. KOLO II. LIGY DRUŹSTEV</t>
  </si>
  <si>
    <t>3 b.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</si>
</sst>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"/>
  </numFmts>
  <fonts count="32">
    <font>
      <sz val="10"/>
      <name val="Arial"/>
      <family val="0"/>
    </font>
    <font>
      <sz val="10"/>
      <name val="Arial CE"/>
      <family val="0"/>
    </font>
    <font>
      <b/>
      <sz val="28"/>
      <name val="Arial Narrow"/>
      <family val="2"/>
    </font>
    <font>
      <b/>
      <sz val="36"/>
      <name val="Arial CE"/>
      <family val="2"/>
    </font>
    <font>
      <sz val="36"/>
      <name val="Arial CE"/>
      <family val="2"/>
    </font>
    <font>
      <sz val="28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Symbol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" fillId="0" borderId="0" xfId="47" applyNumberFormat="1" applyAlignment="1">
      <alignment vertical="center"/>
      <protection/>
    </xf>
    <xf numFmtId="49" fontId="1" fillId="0" borderId="0" xfId="47" applyNumberFormat="1">
      <alignment/>
      <protection/>
    </xf>
    <xf numFmtId="49" fontId="2" fillId="2" borderId="0" xfId="47" applyNumberFormat="1" applyFont="1" applyFill="1" applyAlignment="1">
      <alignment horizontal="center" vertical="center"/>
      <protection/>
    </xf>
    <xf numFmtId="49" fontId="2" fillId="0" borderId="0" xfId="47" applyNumberFormat="1" applyFont="1" applyAlignment="1">
      <alignment horizontal="center" vertical="center"/>
      <protection/>
    </xf>
    <xf numFmtId="49" fontId="2" fillId="0" borderId="0" xfId="47" applyNumberFormat="1" applyFont="1" applyAlignment="1">
      <alignment horizontal="center"/>
      <protection/>
    </xf>
    <xf numFmtId="49" fontId="1" fillId="2" borderId="0" xfId="47" applyNumberFormat="1" applyFill="1" applyAlignment="1">
      <alignment vertical="center"/>
      <protection/>
    </xf>
    <xf numFmtId="49" fontId="3" fillId="2" borderId="0" xfId="47" applyNumberFormat="1" applyFont="1" applyFill="1" applyAlignment="1">
      <alignment horizontal="center" vertical="center"/>
      <protection/>
    </xf>
    <xf numFmtId="49" fontId="3" fillId="0" borderId="0" xfId="47" applyNumberFormat="1" applyFont="1" applyAlignment="1">
      <alignment horizontal="center" vertical="center"/>
      <protection/>
    </xf>
    <xf numFmtId="49" fontId="3" fillId="0" borderId="0" xfId="47" applyNumberFormat="1" applyFont="1" applyAlignment="1">
      <alignment horizontal="center"/>
      <protection/>
    </xf>
    <xf numFmtId="49" fontId="4" fillId="2" borderId="0" xfId="47" applyNumberFormat="1" applyFont="1" applyFill="1" applyAlignment="1">
      <alignment horizontal="center" vertical="center"/>
      <protection/>
    </xf>
    <xf numFmtId="49" fontId="4" fillId="0" borderId="0" xfId="47" applyNumberFormat="1" applyFont="1" applyAlignment="1">
      <alignment horizontal="center" vertical="center"/>
      <protection/>
    </xf>
    <xf numFmtId="49" fontId="4" fillId="0" borderId="0" xfId="47" applyNumberFormat="1" applyFont="1" applyAlignment="1">
      <alignment horizontal="center"/>
      <protection/>
    </xf>
    <xf numFmtId="49" fontId="5" fillId="2" borderId="0" xfId="47" applyNumberFormat="1" applyFont="1" applyFill="1" applyAlignment="1">
      <alignment horizontal="center" vertical="center"/>
      <protection/>
    </xf>
    <xf numFmtId="49" fontId="6" fillId="0" borderId="0" xfId="47" applyNumberFormat="1" applyFont="1" applyAlignment="1">
      <alignment vertical="center"/>
      <protection/>
    </xf>
    <xf numFmtId="49" fontId="6" fillId="2" borderId="0" xfId="47" applyNumberFormat="1" applyFont="1" applyFill="1" applyAlignment="1">
      <alignment horizontal="left" vertical="center" indent="1"/>
      <protection/>
    </xf>
    <xf numFmtId="49" fontId="6" fillId="2" borderId="0" xfId="47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4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vertical="center"/>
    </xf>
    <xf numFmtId="165" fontId="14" fillId="2" borderId="12" xfId="0" applyNumberFormat="1" applyFont="1" applyFill="1" applyBorder="1" applyAlignment="1">
      <alignment horizontal="center" vertical="center"/>
    </xf>
    <xf numFmtId="165" fontId="0" fillId="2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0" fontId="0" fillId="11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left" vertical="center" indent="1"/>
    </xf>
    <xf numFmtId="165" fontId="0" fillId="24" borderId="17" xfId="0" applyNumberFormat="1" applyFont="1" applyFill="1" applyBorder="1" applyAlignment="1">
      <alignment horizontal="left" vertical="center" indent="1"/>
    </xf>
    <xf numFmtId="0" fontId="0" fillId="11" borderId="1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 indent="1"/>
    </xf>
    <xf numFmtId="165" fontId="0" fillId="24" borderId="20" xfId="0" applyNumberFormat="1" applyFont="1" applyFill="1" applyBorder="1" applyAlignment="1">
      <alignment horizontal="left" vertical="center" indent="1"/>
    </xf>
    <xf numFmtId="0" fontId="0" fillId="11" borderId="21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left" vertical="center" indent="1"/>
    </xf>
    <xf numFmtId="165" fontId="0" fillId="24" borderId="23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6" fillId="4" borderId="24" xfId="0" applyNumberFormat="1" applyFont="1" applyFill="1" applyBorder="1" applyAlignment="1">
      <alignment horizontal="center" vertical="center"/>
    </xf>
    <xf numFmtId="0" fontId="6" fillId="4" borderId="25" xfId="0" applyNumberFormat="1" applyFont="1" applyFill="1" applyBorder="1" applyAlignment="1">
      <alignment horizontal="center" vertical="center"/>
    </xf>
    <xf numFmtId="0" fontId="6" fillId="4" borderId="2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0" fillId="4" borderId="22" xfId="0" applyNumberFormat="1" applyFont="1" applyFill="1" applyBorder="1" applyAlignment="1">
      <alignment horizontal="center" vertical="center"/>
    </xf>
    <xf numFmtId="0" fontId="0" fillId="4" borderId="2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indent="4"/>
    </xf>
    <xf numFmtId="0" fontId="7" fillId="0" borderId="27" xfId="0" applyFont="1" applyBorder="1" applyAlignment="1">
      <alignment horizontal="left" indent="4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4" borderId="19" xfId="0" applyNumberFormat="1" applyFont="1" applyFill="1" applyBorder="1" applyAlignment="1">
      <alignment horizontal="center" vertical="center"/>
    </xf>
    <xf numFmtId="0" fontId="0" fillId="4" borderId="20" xfId="0" applyNumberFormat="1" applyFont="1" applyFill="1" applyBorder="1" applyAlignment="1">
      <alignment horizontal="center" vertical="center"/>
    </xf>
    <xf numFmtId="165" fontId="0" fillId="2" borderId="10" xfId="0" applyNumberFormat="1" applyFont="1" applyFill="1" applyBorder="1" applyAlignment="1">
      <alignment horizontal="center" vertical="center"/>
    </xf>
    <xf numFmtId="0" fontId="0" fillId="4" borderId="16" xfId="0" applyNumberFormat="1" applyFont="1" applyFill="1" applyBorder="1" applyAlignment="1">
      <alignment horizontal="center" vertical="center"/>
    </xf>
    <xf numFmtId="0" fontId="0" fillId="4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eši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49">
    <dxf>
      <font>
        <name val="Cambria"/>
        <color auto="1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auto="1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auto="1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auto="1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2"/>
      </font>
    </dxf>
    <dxf>
      <font>
        <color indexed="17"/>
      </font>
    </dxf>
    <dxf>
      <font>
        <color indexed="10"/>
      </font>
    </dxf>
    <dxf/>
    <dxf/>
    <dxf>
      <font>
        <color indexed="10"/>
      </font>
    </dxf>
    <dxf/>
    <dxf/>
    <dxf>
      <font>
        <color indexed="1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auto="1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auto="1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auto="1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auto="1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auto="1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auto="1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auto="1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2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2</xdr:row>
      <xdr:rowOff>0</xdr:rowOff>
    </xdr:from>
    <xdr:to>
      <xdr:col>3</xdr:col>
      <xdr:colOff>247650</xdr:colOff>
      <xdr:row>8</xdr:row>
      <xdr:rowOff>66675</xdr:rowOff>
    </xdr:to>
    <xdr:pic>
      <xdr:nvPicPr>
        <xdr:cNvPr id="1" name="Picture 1" descr="cm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23850"/>
          <a:ext cx="3086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4.7109375" style="2" customWidth="1"/>
    <col min="2" max="4" width="25.7109375" style="2" customWidth="1"/>
    <col min="5" max="5" width="4.7109375" style="2" customWidth="1"/>
    <col min="6" max="16384" width="9.140625" style="2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9" ht="35.25">
      <c r="A12" s="1"/>
      <c r="B12" s="3"/>
      <c r="C12" s="3" t="s">
        <v>0</v>
      </c>
      <c r="D12" s="3"/>
      <c r="E12" s="4"/>
      <c r="F12" s="5"/>
      <c r="G12" s="5"/>
      <c r="H12" s="5"/>
      <c r="I12" s="5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6"/>
      <c r="C15" s="6"/>
      <c r="D15" s="6"/>
      <c r="E15" s="1"/>
    </row>
    <row r="16" spans="1:9" ht="45">
      <c r="A16" s="1"/>
      <c r="B16" s="7"/>
      <c r="C16" s="7" t="s">
        <v>152</v>
      </c>
      <c r="D16" s="7"/>
      <c r="E16" s="8"/>
      <c r="F16" s="9"/>
      <c r="G16" s="9"/>
      <c r="H16" s="9"/>
      <c r="I16" s="9"/>
    </row>
    <row r="17" spans="1:5" ht="12.75">
      <c r="A17" s="1"/>
      <c r="B17" s="6"/>
      <c r="C17" s="6"/>
      <c r="D17" s="6"/>
      <c r="E17" s="1"/>
    </row>
    <row r="18" spans="1:9" ht="45">
      <c r="A18" s="1"/>
      <c r="B18" s="10"/>
      <c r="C18" s="7" t="s">
        <v>5</v>
      </c>
      <c r="D18" s="10"/>
      <c r="E18" s="11"/>
      <c r="F18" s="12"/>
      <c r="G18" s="12"/>
      <c r="H18" s="12"/>
      <c r="I18" s="12"/>
    </row>
    <row r="19" spans="1:5" ht="12.75">
      <c r="A19" s="1"/>
      <c r="B19" s="6"/>
      <c r="C19" s="6"/>
      <c r="D19" s="6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9" ht="35.25" customHeight="1">
      <c r="A22" s="1"/>
      <c r="B22" s="10"/>
      <c r="C22" s="13" t="s">
        <v>99</v>
      </c>
      <c r="D22" s="10"/>
      <c r="E22" s="11"/>
      <c r="F22" s="12"/>
      <c r="G22" s="12"/>
      <c r="H22" s="12"/>
      <c r="I22" s="12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5.75" customHeight="1">
      <c r="A27" s="1"/>
      <c r="B27" s="14" t="s">
        <v>1</v>
      </c>
      <c r="C27" s="15" t="s">
        <v>6</v>
      </c>
      <c r="D27" s="16"/>
      <c r="E27" s="1"/>
    </row>
    <row r="28" spans="1:5" ht="12.75">
      <c r="A28" s="1"/>
      <c r="B28" s="14"/>
      <c r="C28" s="14"/>
      <c r="D28" s="14"/>
      <c r="E28" s="1"/>
    </row>
    <row r="29" spans="1:5" ht="15.75" customHeight="1">
      <c r="A29" s="1"/>
      <c r="B29" s="14" t="s">
        <v>2</v>
      </c>
      <c r="C29" s="15" t="s">
        <v>9</v>
      </c>
      <c r="D29" s="16"/>
      <c r="E29" s="1"/>
    </row>
    <row r="30" spans="1:5" ht="12.75">
      <c r="A30" s="1"/>
      <c r="B30" s="14"/>
      <c r="C30" s="14"/>
      <c r="D30" s="14"/>
      <c r="E30" s="1"/>
    </row>
    <row r="31" spans="1:5" ht="15.75" customHeight="1">
      <c r="A31" s="1"/>
      <c r="B31" s="14" t="s">
        <v>3</v>
      </c>
      <c r="C31" s="15" t="s">
        <v>7</v>
      </c>
      <c r="D31" s="16"/>
      <c r="E31" s="1"/>
    </row>
    <row r="32" spans="1:5" ht="15.75" customHeight="1">
      <c r="A32" s="1"/>
      <c r="B32" s="14"/>
      <c r="C32" s="15" t="s">
        <v>120</v>
      </c>
      <c r="D32" s="16"/>
      <c r="E32" s="1"/>
    </row>
    <row r="33" spans="1:5" ht="12.75">
      <c r="A33" s="1"/>
      <c r="B33" s="14"/>
      <c r="C33" s="14"/>
      <c r="D33" s="14"/>
      <c r="E33" s="1"/>
    </row>
    <row r="34" spans="1:5" ht="15.75" customHeight="1">
      <c r="A34" s="1"/>
      <c r="B34" s="14" t="s">
        <v>4</v>
      </c>
      <c r="C34" s="15" t="s">
        <v>6</v>
      </c>
      <c r="D34" s="16"/>
      <c r="E34" s="1"/>
    </row>
    <row r="35" spans="1:5" ht="15.75" customHeight="1">
      <c r="A35" s="1"/>
      <c r="B35" s="14"/>
      <c r="C35" s="15" t="s">
        <v>9</v>
      </c>
      <c r="D35" s="16"/>
      <c r="E35" s="1"/>
    </row>
    <row r="36" spans="1:5" ht="15.75" customHeight="1">
      <c r="A36" s="1"/>
      <c r="B36" s="14"/>
      <c r="C36" s="15" t="s">
        <v>108</v>
      </c>
      <c r="D36" s="16"/>
      <c r="E36" s="1"/>
    </row>
    <row r="37" spans="1:5" ht="15.75" customHeight="1">
      <c r="A37" s="1"/>
      <c r="B37" s="14"/>
      <c r="C37" s="15" t="s">
        <v>57</v>
      </c>
      <c r="D37" s="16"/>
      <c r="E37" s="1"/>
    </row>
    <row r="38" spans="1:5" ht="15.75" customHeight="1">
      <c r="A38" s="1"/>
      <c r="B38" s="14"/>
      <c r="C38" s="15" t="s">
        <v>33</v>
      </c>
      <c r="D38" s="16"/>
      <c r="E38" s="1"/>
    </row>
    <row r="39" spans="1:5" ht="12.75">
      <c r="A39" s="1"/>
      <c r="B39" s="1"/>
      <c r="C39" s="1"/>
      <c r="D39" s="1"/>
      <c r="E39" s="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1"/>
  <sheetViews>
    <sheetView zoomScalePageLayoutView="0" workbookViewId="0" topLeftCell="A7">
      <selection activeCell="Q6" sqref="Q6:Q7"/>
    </sheetView>
  </sheetViews>
  <sheetFormatPr defaultColWidth="9.140625" defaultRowHeight="12.75"/>
  <cols>
    <col min="1" max="1" width="5.28125" style="17" bestFit="1" customWidth="1"/>
    <col min="2" max="2" width="17.7109375" style="18" bestFit="1" customWidth="1"/>
    <col min="3" max="3" width="16.8515625" style="18" bestFit="1" customWidth="1"/>
    <col min="4" max="4" width="5.140625" style="17" bestFit="1" customWidth="1"/>
    <col min="5" max="5" width="3.140625" style="17" customWidth="1"/>
    <col min="6" max="6" width="3.00390625" style="17" bestFit="1" customWidth="1"/>
    <col min="7" max="7" width="0.9921875" style="18" customWidth="1"/>
    <col min="8" max="10" width="3.28125" style="17" customWidth="1"/>
    <col min="11" max="11" width="0.5625" style="18" customWidth="1"/>
    <col min="12" max="12" width="5.28125" style="18" customWidth="1"/>
    <col min="13" max="13" width="6.28125" style="18" customWidth="1"/>
    <col min="14" max="14" width="5.7109375" style="18" customWidth="1"/>
    <col min="15" max="15" width="8.00390625" style="17" customWidth="1"/>
    <col min="16" max="16384" width="9.140625" style="18" customWidth="1"/>
  </cols>
  <sheetData>
    <row r="1" spans="1:15" ht="11.25">
      <c r="A1" s="20" t="s">
        <v>78</v>
      </c>
      <c r="B1" s="20" t="s">
        <v>10</v>
      </c>
      <c r="C1" s="20" t="s">
        <v>11</v>
      </c>
      <c r="D1" s="20" t="s">
        <v>12</v>
      </c>
      <c r="E1" s="20" t="s">
        <v>13</v>
      </c>
      <c r="F1" s="20" t="s">
        <v>14</v>
      </c>
      <c r="G1" s="22"/>
      <c r="H1" s="20" t="s">
        <v>15</v>
      </c>
      <c r="I1" s="20" t="s">
        <v>16</v>
      </c>
      <c r="J1" s="20" t="s">
        <v>17</v>
      </c>
      <c r="K1" s="22"/>
      <c r="L1" s="21" t="s">
        <v>18</v>
      </c>
      <c r="M1" s="21" t="s">
        <v>19</v>
      </c>
      <c r="N1" s="20" t="s">
        <v>100</v>
      </c>
      <c r="O1" s="20" t="s">
        <v>20</v>
      </c>
    </row>
    <row r="2" spans="2:14" ht="6" customHeight="1">
      <c r="B2" s="17"/>
      <c r="C2" s="17"/>
      <c r="L2" s="19"/>
      <c r="M2" s="19"/>
      <c r="N2" s="19"/>
    </row>
    <row r="3" spans="1:15" ht="11.25">
      <c r="A3" s="49">
        <v>1</v>
      </c>
      <c r="B3" s="18" t="s">
        <v>24</v>
      </c>
      <c r="C3" s="18" t="s">
        <v>21</v>
      </c>
      <c r="D3" s="17">
        <v>1101</v>
      </c>
      <c r="E3" s="17" t="s">
        <v>22</v>
      </c>
      <c r="F3" s="17">
        <v>1</v>
      </c>
      <c r="H3" s="23">
        <v>29</v>
      </c>
      <c r="I3" s="23">
        <v>28</v>
      </c>
      <c r="J3" s="23">
        <v>29</v>
      </c>
      <c r="K3" s="24"/>
      <c r="L3" s="24">
        <v>86</v>
      </c>
      <c r="M3" s="25">
        <v>28.666666666666668</v>
      </c>
      <c r="N3" s="57">
        <v>1</v>
      </c>
      <c r="O3" s="23">
        <v>66</v>
      </c>
    </row>
    <row r="4" spans="1:15" ht="11.25">
      <c r="A4" s="50" t="s">
        <v>140</v>
      </c>
      <c r="B4" s="18" t="s">
        <v>27</v>
      </c>
      <c r="C4" s="18" t="s">
        <v>26</v>
      </c>
      <c r="D4" s="17">
        <v>2076</v>
      </c>
      <c r="E4" s="17" t="s">
        <v>22</v>
      </c>
      <c r="F4" s="17" t="s">
        <v>22</v>
      </c>
      <c r="H4" s="23">
        <v>28</v>
      </c>
      <c r="I4" s="23">
        <v>28</v>
      </c>
      <c r="J4" s="23">
        <v>30</v>
      </c>
      <c r="K4" s="24"/>
      <c r="L4" s="24">
        <v>86</v>
      </c>
      <c r="M4" s="25">
        <v>28.666666666666668</v>
      </c>
      <c r="N4" s="57">
        <v>2</v>
      </c>
      <c r="O4" s="23">
        <v>66</v>
      </c>
    </row>
    <row r="5" spans="1:15" ht="11.25">
      <c r="A5" s="50" t="s">
        <v>140</v>
      </c>
      <c r="B5" s="18" t="s">
        <v>101</v>
      </c>
      <c r="C5" s="18" t="s">
        <v>102</v>
      </c>
      <c r="D5" s="17">
        <v>2341</v>
      </c>
      <c r="E5" s="17" t="s">
        <v>44</v>
      </c>
      <c r="F5" s="17" t="s">
        <v>22</v>
      </c>
      <c r="H5" s="23">
        <v>28</v>
      </c>
      <c r="I5" s="23">
        <v>28</v>
      </c>
      <c r="J5" s="23">
        <v>30</v>
      </c>
      <c r="K5" s="24"/>
      <c r="L5" s="24">
        <v>86</v>
      </c>
      <c r="M5" s="25">
        <v>28.666666666666668</v>
      </c>
      <c r="N5" s="57">
        <v>2</v>
      </c>
      <c r="O5" s="23">
        <v>66</v>
      </c>
    </row>
    <row r="6" spans="1:15" ht="11.25">
      <c r="A6" s="49">
        <v>4</v>
      </c>
      <c r="B6" s="18" t="s">
        <v>23</v>
      </c>
      <c r="C6" s="18" t="s">
        <v>21</v>
      </c>
      <c r="D6" s="17">
        <v>2038</v>
      </c>
      <c r="E6" s="17" t="s">
        <v>22</v>
      </c>
      <c r="F6" s="17">
        <v>1</v>
      </c>
      <c r="H6" s="23">
        <v>30</v>
      </c>
      <c r="I6" s="23">
        <v>29</v>
      </c>
      <c r="J6" s="23">
        <v>30</v>
      </c>
      <c r="K6" s="24"/>
      <c r="L6" s="24">
        <v>89</v>
      </c>
      <c r="M6" s="25">
        <v>29.666666666666668</v>
      </c>
      <c r="N6" s="57">
        <v>1</v>
      </c>
      <c r="O6" s="23">
        <v>62</v>
      </c>
    </row>
    <row r="7" spans="1:15" ht="11.25">
      <c r="A7" s="49">
        <v>5</v>
      </c>
      <c r="B7" s="18" t="s">
        <v>103</v>
      </c>
      <c r="C7" s="18" t="s">
        <v>21</v>
      </c>
      <c r="D7" s="17">
        <v>1621</v>
      </c>
      <c r="E7" s="17" t="s">
        <v>22</v>
      </c>
      <c r="F7" s="17" t="s">
        <v>22</v>
      </c>
      <c r="H7" s="23">
        <v>30</v>
      </c>
      <c r="I7" s="23">
        <v>31</v>
      </c>
      <c r="J7" s="23">
        <v>28</v>
      </c>
      <c r="K7" s="24"/>
      <c r="L7" s="24">
        <v>89</v>
      </c>
      <c r="M7" s="25">
        <v>29.666666666666668</v>
      </c>
      <c r="N7" s="57">
        <v>3</v>
      </c>
      <c r="O7" s="23">
        <v>62</v>
      </c>
    </row>
    <row r="8" spans="1:15" ht="11.25">
      <c r="A8" s="49">
        <v>6</v>
      </c>
      <c r="B8" s="18" t="s">
        <v>104</v>
      </c>
      <c r="C8" s="18" t="s">
        <v>26</v>
      </c>
      <c r="D8" s="17">
        <v>1301</v>
      </c>
      <c r="E8" s="17" t="s">
        <v>22</v>
      </c>
      <c r="F8" s="17">
        <v>2</v>
      </c>
      <c r="H8" s="23">
        <v>29</v>
      </c>
      <c r="I8" s="23">
        <v>33</v>
      </c>
      <c r="J8" s="23">
        <v>27</v>
      </c>
      <c r="K8" s="24"/>
      <c r="L8" s="24">
        <v>89</v>
      </c>
      <c r="M8" s="25">
        <v>29.666666666666668</v>
      </c>
      <c r="N8" s="57">
        <v>6</v>
      </c>
      <c r="O8" s="23">
        <v>62</v>
      </c>
    </row>
    <row r="9" spans="1:15" ht="11.25">
      <c r="A9" s="49">
        <v>7</v>
      </c>
      <c r="B9" s="18" t="s">
        <v>39</v>
      </c>
      <c r="C9" s="18" t="s">
        <v>32</v>
      </c>
      <c r="D9" s="17">
        <v>408</v>
      </c>
      <c r="E9" s="17" t="s">
        <v>22</v>
      </c>
      <c r="F9" s="17">
        <v>2</v>
      </c>
      <c r="H9" s="23">
        <v>33</v>
      </c>
      <c r="I9" s="23">
        <v>30</v>
      </c>
      <c r="J9" s="23">
        <v>28</v>
      </c>
      <c r="K9" s="24"/>
      <c r="L9" s="24">
        <v>91</v>
      </c>
      <c r="M9" s="25">
        <v>30.333333333333332</v>
      </c>
      <c r="N9" s="57">
        <v>5</v>
      </c>
      <c r="O9" s="23">
        <v>60</v>
      </c>
    </row>
    <row r="10" spans="1:15" ht="11.25">
      <c r="A10" s="49">
        <v>8</v>
      </c>
      <c r="B10" s="18" t="s">
        <v>6</v>
      </c>
      <c r="C10" s="18" t="s">
        <v>21</v>
      </c>
      <c r="D10" s="17">
        <v>1098</v>
      </c>
      <c r="E10" s="17" t="s">
        <v>22</v>
      </c>
      <c r="F10" s="17" t="s">
        <v>22</v>
      </c>
      <c r="H10" s="23">
        <v>29</v>
      </c>
      <c r="I10" s="23">
        <v>28</v>
      </c>
      <c r="J10" s="23">
        <v>34</v>
      </c>
      <c r="K10" s="24"/>
      <c r="L10" s="24">
        <v>91</v>
      </c>
      <c r="M10" s="25">
        <v>30.333333333333332</v>
      </c>
      <c r="N10" s="57">
        <v>6</v>
      </c>
      <c r="O10" s="23">
        <v>60</v>
      </c>
    </row>
    <row r="11" spans="1:15" ht="11.25">
      <c r="A11" s="49">
        <v>9</v>
      </c>
      <c r="B11" s="18" t="s">
        <v>37</v>
      </c>
      <c r="C11" s="18" t="s">
        <v>21</v>
      </c>
      <c r="D11" s="17">
        <v>2117</v>
      </c>
      <c r="E11" s="17" t="s">
        <v>22</v>
      </c>
      <c r="F11" s="17" t="s">
        <v>22</v>
      </c>
      <c r="H11" s="23">
        <v>32</v>
      </c>
      <c r="I11" s="23">
        <v>27</v>
      </c>
      <c r="J11" s="23">
        <v>33</v>
      </c>
      <c r="K11" s="24"/>
      <c r="L11" s="24">
        <v>92</v>
      </c>
      <c r="M11" s="25">
        <v>30.666666666666668</v>
      </c>
      <c r="N11" s="57">
        <v>6</v>
      </c>
      <c r="O11" s="23">
        <v>59</v>
      </c>
    </row>
    <row r="12" spans="1:15" ht="11.25">
      <c r="A12" s="49">
        <v>10</v>
      </c>
      <c r="B12" s="18" t="s">
        <v>45</v>
      </c>
      <c r="C12" s="18" t="s">
        <v>46</v>
      </c>
      <c r="D12" s="17">
        <v>552</v>
      </c>
      <c r="E12" s="17" t="s">
        <v>22</v>
      </c>
      <c r="F12" s="17">
        <v>2</v>
      </c>
      <c r="H12" s="23">
        <v>29</v>
      </c>
      <c r="I12" s="23">
        <v>33</v>
      </c>
      <c r="J12" s="23">
        <v>32</v>
      </c>
      <c r="K12" s="24"/>
      <c r="L12" s="24">
        <v>94</v>
      </c>
      <c r="M12" s="25">
        <v>31.333333333333332</v>
      </c>
      <c r="N12" s="57">
        <v>4</v>
      </c>
      <c r="O12" s="23">
        <v>57</v>
      </c>
    </row>
    <row r="13" spans="1:15" ht="11.25">
      <c r="A13" s="49">
        <v>11</v>
      </c>
      <c r="B13" s="18" t="s">
        <v>31</v>
      </c>
      <c r="C13" s="18" t="s">
        <v>32</v>
      </c>
      <c r="D13" s="17">
        <v>809</v>
      </c>
      <c r="E13" s="17" t="s">
        <v>18</v>
      </c>
      <c r="F13" s="17">
        <v>1</v>
      </c>
      <c r="H13" s="23">
        <v>27</v>
      </c>
      <c r="I13" s="23">
        <v>29</v>
      </c>
      <c r="J13" s="23">
        <v>38</v>
      </c>
      <c r="K13" s="24"/>
      <c r="L13" s="24">
        <v>94</v>
      </c>
      <c r="M13" s="25">
        <v>31.333333333333332</v>
      </c>
      <c r="N13" s="57">
        <v>11</v>
      </c>
      <c r="O13" s="23">
        <v>57</v>
      </c>
    </row>
    <row r="14" spans="1:15" ht="11.25">
      <c r="A14" s="50" t="s">
        <v>141</v>
      </c>
      <c r="B14" s="18" t="s">
        <v>25</v>
      </c>
      <c r="C14" s="18" t="s">
        <v>26</v>
      </c>
      <c r="D14" s="17">
        <v>810</v>
      </c>
      <c r="E14" s="17" t="s">
        <v>22</v>
      </c>
      <c r="F14" s="17">
        <v>1</v>
      </c>
      <c r="H14" s="23">
        <v>29</v>
      </c>
      <c r="I14" s="23">
        <v>33</v>
      </c>
      <c r="J14" s="23">
        <v>33</v>
      </c>
      <c r="K14" s="24"/>
      <c r="L14" s="24">
        <v>95</v>
      </c>
      <c r="M14" s="25">
        <v>31.666666666666668</v>
      </c>
      <c r="N14" s="57">
        <v>4</v>
      </c>
      <c r="O14" s="23">
        <v>56</v>
      </c>
    </row>
    <row r="15" spans="1:15" ht="11.25">
      <c r="A15" s="50" t="s">
        <v>141</v>
      </c>
      <c r="B15" s="18" t="s">
        <v>40</v>
      </c>
      <c r="C15" s="18" t="s">
        <v>21</v>
      </c>
      <c r="D15" s="17">
        <v>1100</v>
      </c>
      <c r="E15" s="17" t="s">
        <v>22</v>
      </c>
      <c r="F15" s="17">
        <v>1</v>
      </c>
      <c r="H15" s="23">
        <v>30</v>
      </c>
      <c r="I15" s="23">
        <v>34</v>
      </c>
      <c r="J15" s="23">
        <v>31</v>
      </c>
      <c r="K15" s="24"/>
      <c r="L15" s="24">
        <v>95</v>
      </c>
      <c r="M15" s="25">
        <v>31.666666666666668</v>
      </c>
      <c r="N15" s="57">
        <v>4</v>
      </c>
      <c r="O15" s="23">
        <v>56</v>
      </c>
    </row>
    <row r="16" spans="1:15" ht="11.25">
      <c r="A16" s="49">
        <v>14</v>
      </c>
      <c r="B16" s="18" t="s">
        <v>105</v>
      </c>
      <c r="C16" s="18" t="s">
        <v>26</v>
      </c>
      <c r="D16" s="17">
        <v>1407</v>
      </c>
      <c r="E16" s="17" t="s">
        <v>22</v>
      </c>
      <c r="F16" s="17">
        <v>1</v>
      </c>
      <c r="H16" s="23">
        <v>38</v>
      </c>
      <c r="I16" s="23">
        <v>30</v>
      </c>
      <c r="J16" s="23">
        <v>27</v>
      </c>
      <c r="K16" s="24"/>
      <c r="L16" s="24">
        <v>95</v>
      </c>
      <c r="M16" s="25">
        <v>31.666666666666668</v>
      </c>
      <c r="N16" s="57">
        <v>11</v>
      </c>
      <c r="O16" s="23">
        <v>56</v>
      </c>
    </row>
    <row r="17" spans="1:15" ht="11.25">
      <c r="A17" s="49">
        <v>15</v>
      </c>
      <c r="B17" s="18" t="s">
        <v>53</v>
      </c>
      <c r="C17" s="18" t="s">
        <v>21</v>
      </c>
      <c r="D17" s="17">
        <v>2858</v>
      </c>
      <c r="E17" s="17" t="s">
        <v>42</v>
      </c>
      <c r="F17" s="17" t="s">
        <v>22</v>
      </c>
      <c r="H17" s="23">
        <v>30</v>
      </c>
      <c r="I17" s="23">
        <v>32</v>
      </c>
      <c r="J17" s="23">
        <v>34</v>
      </c>
      <c r="K17" s="24"/>
      <c r="L17" s="24">
        <v>96</v>
      </c>
      <c r="M17" s="25">
        <v>32</v>
      </c>
      <c r="N17" s="57">
        <v>4</v>
      </c>
      <c r="O17" s="23">
        <v>55</v>
      </c>
    </row>
    <row r="18" spans="1:15" ht="11.25">
      <c r="A18" s="49">
        <v>16</v>
      </c>
      <c r="B18" s="18" t="s">
        <v>59</v>
      </c>
      <c r="C18" s="18" t="s">
        <v>34</v>
      </c>
      <c r="D18" s="17">
        <v>3091</v>
      </c>
      <c r="E18" s="17" t="s">
        <v>29</v>
      </c>
      <c r="F18" s="17" t="s">
        <v>22</v>
      </c>
      <c r="H18" s="23">
        <v>30</v>
      </c>
      <c r="I18" s="23">
        <v>35</v>
      </c>
      <c r="J18" s="23">
        <v>31</v>
      </c>
      <c r="K18" s="24"/>
      <c r="L18" s="24">
        <v>96</v>
      </c>
      <c r="M18" s="25">
        <v>32</v>
      </c>
      <c r="N18" s="57">
        <v>5</v>
      </c>
      <c r="O18" s="23">
        <v>55</v>
      </c>
    </row>
    <row r="19" spans="1:15" ht="11.25">
      <c r="A19" s="49">
        <v>17</v>
      </c>
      <c r="B19" s="18" t="s">
        <v>65</v>
      </c>
      <c r="C19" s="18" t="s">
        <v>34</v>
      </c>
      <c r="D19" s="17">
        <v>3048</v>
      </c>
      <c r="E19" s="17" t="s">
        <v>42</v>
      </c>
      <c r="F19" s="17">
        <v>2</v>
      </c>
      <c r="H19" s="23">
        <v>34</v>
      </c>
      <c r="I19" s="23">
        <v>33</v>
      </c>
      <c r="J19" s="23">
        <v>30</v>
      </c>
      <c r="K19" s="24"/>
      <c r="L19" s="24">
        <v>97</v>
      </c>
      <c r="M19" s="25">
        <v>32.333333333333336</v>
      </c>
      <c r="N19" s="57">
        <v>4</v>
      </c>
      <c r="O19" s="23">
        <v>53</v>
      </c>
    </row>
    <row r="20" spans="1:15" ht="11.25">
      <c r="A20" s="50" t="s">
        <v>142</v>
      </c>
      <c r="B20" s="18" t="s">
        <v>106</v>
      </c>
      <c r="C20" s="18" t="s">
        <v>26</v>
      </c>
      <c r="D20" s="17">
        <v>1652</v>
      </c>
      <c r="E20" s="17" t="s">
        <v>22</v>
      </c>
      <c r="F20" s="17" t="s">
        <v>22</v>
      </c>
      <c r="H20" s="23">
        <v>31</v>
      </c>
      <c r="I20" s="23">
        <v>36</v>
      </c>
      <c r="J20" s="23">
        <v>30</v>
      </c>
      <c r="K20" s="24"/>
      <c r="L20" s="24">
        <v>97</v>
      </c>
      <c r="M20" s="25">
        <v>32.333333333333336</v>
      </c>
      <c r="N20" s="57">
        <v>6</v>
      </c>
      <c r="O20" s="23">
        <v>53</v>
      </c>
    </row>
    <row r="21" spans="1:15" ht="11.25">
      <c r="A21" s="50" t="s">
        <v>142</v>
      </c>
      <c r="B21" s="18" t="s">
        <v>48</v>
      </c>
      <c r="C21" s="18" t="s">
        <v>34</v>
      </c>
      <c r="D21" s="17">
        <v>1983</v>
      </c>
      <c r="E21" s="17" t="s">
        <v>22</v>
      </c>
      <c r="F21" s="17">
        <v>2</v>
      </c>
      <c r="H21" s="23">
        <v>30</v>
      </c>
      <c r="I21" s="23">
        <v>36</v>
      </c>
      <c r="J21" s="23">
        <v>31</v>
      </c>
      <c r="K21" s="24"/>
      <c r="L21" s="24">
        <v>97</v>
      </c>
      <c r="M21" s="25">
        <v>32.333333333333336</v>
      </c>
      <c r="N21" s="57">
        <v>6</v>
      </c>
      <c r="O21" s="23">
        <v>53</v>
      </c>
    </row>
    <row r="22" spans="1:15" ht="11.25">
      <c r="A22" s="50" t="s">
        <v>143</v>
      </c>
      <c r="B22" s="18" t="s">
        <v>30</v>
      </c>
      <c r="C22" s="18" t="s">
        <v>107</v>
      </c>
      <c r="D22" s="17">
        <v>1249</v>
      </c>
      <c r="E22" s="17" t="s">
        <v>22</v>
      </c>
      <c r="F22" s="17">
        <v>2</v>
      </c>
      <c r="H22" s="23">
        <v>36</v>
      </c>
      <c r="I22" s="23">
        <v>29</v>
      </c>
      <c r="J22" s="23">
        <v>32</v>
      </c>
      <c r="K22" s="24"/>
      <c r="L22" s="24">
        <v>97</v>
      </c>
      <c r="M22" s="25">
        <v>32.333333333333336</v>
      </c>
      <c r="N22" s="57">
        <v>7</v>
      </c>
      <c r="O22" s="23">
        <v>53</v>
      </c>
    </row>
    <row r="23" spans="1:15" ht="11.25">
      <c r="A23" s="50" t="s">
        <v>143</v>
      </c>
      <c r="B23" s="18" t="s">
        <v>9</v>
      </c>
      <c r="C23" s="18" t="s">
        <v>54</v>
      </c>
      <c r="D23" s="17">
        <v>746</v>
      </c>
      <c r="E23" s="17" t="s">
        <v>22</v>
      </c>
      <c r="F23" s="17">
        <v>1</v>
      </c>
      <c r="H23" s="23">
        <v>36</v>
      </c>
      <c r="I23" s="23">
        <v>32</v>
      </c>
      <c r="J23" s="23">
        <v>29</v>
      </c>
      <c r="K23" s="24"/>
      <c r="L23" s="24">
        <v>97</v>
      </c>
      <c r="M23" s="25">
        <v>32.333333333333336</v>
      </c>
      <c r="N23" s="57">
        <v>7</v>
      </c>
      <c r="O23" s="23">
        <v>53</v>
      </c>
    </row>
    <row r="24" spans="1:15" ht="11.25">
      <c r="A24" s="50" t="s">
        <v>143</v>
      </c>
      <c r="B24" s="18" t="s">
        <v>49</v>
      </c>
      <c r="C24" s="18" t="s">
        <v>21</v>
      </c>
      <c r="D24" s="17">
        <v>1099</v>
      </c>
      <c r="E24" s="17" t="s">
        <v>18</v>
      </c>
      <c r="F24" s="17">
        <v>2</v>
      </c>
      <c r="H24" s="23">
        <v>34</v>
      </c>
      <c r="I24" s="23">
        <v>35</v>
      </c>
      <c r="J24" s="23">
        <v>28</v>
      </c>
      <c r="K24" s="24"/>
      <c r="L24" s="24">
        <v>97</v>
      </c>
      <c r="M24" s="25">
        <v>32.333333333333336</v>
      </c>
      <c r="N24" s="57">
        <v>7</v>
      </c>
      <c r="O24" s="23">
        <v>53</v>
      </c>
    </row>
    <row r="25" spans="1:15" ht="11.25">
      <c r="A25" s="49">
        <v>23</v>
      </c>
      <c r="B25" s="18" t="s">
        <v>108</v>
      </c>
      <c r="C25" s="18" t="s">
        <v>109</v>
      </c>
      <c r="D25" s="17">
        <v>861</v>
      </c>
      <c r="E25" s="17" t="s">
        <v>18</v>
      </c>
      <c r="F25" s="17">
        <v>2</v>
      </c>
      <c r="H25" s="23">
        <v>33</v>
      </c>
      <c r="I25" s="23">
        <v>32</v>
      </c>
      <c r="J25" s="23">
        <v>34</v>
      </c>
      <c r="K25" s="24"/>
      <c r="L25" s="24">
        <v>99</v>
      </c>
      <c r="M25" s="25">
        <v>33</v>
      </c>
      <c r="N25" s="57">
        <v>2</v>
      </c>
      <c r="O25" s="23">
        <v>51</v>
      </c>
    </row>
    <row r="26" spans="1:15" ht="11.25">
      <c r="A26" s="49">
        <v>24</v>
      </c>
      <c r="B26" s="18" t="s">
        <v>110</v>
      </c>
      <c r="C26" s="18" t="s">
        <v>109</v>
      </c>
      <c r="D26" s="17">
        <v>877</v>
      </c>
      <c r="E26" s="17" t="s">
        <v>18</v>
      </c>
      <c r="F26" s="17">
        <v>1</v>
      </c>
      <c r="H26" s="23">
        <v>31</v>
      </c>
      <c r="I26" s="23">
        <v>32</v>
      </c>
      <c r="J26" s="23">
        <v>36</v>
      </c>
      <c r="K26" s="24"/>
      <c r="L26" s="24">
        <v>99</v>
      </c>
      <c r="M26" s="25">
        <v>33</v>
      </c>
      <c r="N26" s="57">
        <v>5</v>
      </c>
      <c r="O26" s="23">
        <v>51</v>
      </c>
    </row>
    <row r="27" spans="1:15" ht="11.25">
      <c r="A27" s="49">
        <v>25</v>
      </c>
      <c r="B27" s="18" t="s">
        <v>52</v>
      </c>
      <c r="C27" s="18" t="s">
        <v>21</v>
      </c>
      <c r="D27" s="17">
        <v>1834</v>
      </c>
      <c r="E27" s="17" t="s">
        <v>22</v>
      </c>
      <c r="F27" s="17">
        <v>2</v>
      </c>
      <c r="H27" s="23">
        <v>33</v>
      </c>
      <c r="I27" s="23">
        <v>36</v>
      </c>
      <c r="J27" s="23">
        <v>31</v>
      </c>
      <c r="K27" s="24"/>
      <c r="L27" s="24">
        <v>100</v>
      </c>
      <c r="M27" s="25">
        <v>33.333333333333336</v>
      </c>
      <c r="N27" s="57">
        <v>5</v>
      </c>
      <c r="O27" s="23">
        <v>50</v>
      </c>
    </row>
    <row r="28" spans="1:15" ht="11.25">
      <c r="A28" s="49">
        <v>26</v>
      </c>
      <c r="B28" s="18" t="s">
        <v>35</v>
      </c>
      <c r="C28" s="18" t="s">
        <v>36</v>
      </c>
      <c r="D28" s="17">
        <v>230</v>
      </c>
      <c r="E28" s="17" t="s">
        <v>18</v>
      </c>
      <c r="F28" s="17" t="s">
        <v>22</v>
      </c>
      <c r="H28" s="23">
        <v>30</v>
      </c>
      <c r="I28" s="23">
        <v>34</v>
      </c>
      <c r="J28" s="23">
        <v>36</v>
      </c>
      <c r="K28" s="24"/>
      <c r="L28" s="24">
        <v>100</v>
      </c>
      <c r="M28" s="25">
        <v>33.333333333333336</v>
      </c>
      <c r="N28" s="57">
        <v>6</v>
      </c>
      <c r="O28" s="23">
        <v>50</v>
      </c>
    </row>
    <row r="29" spans="1:15" ht="11.25">
      <c r="A29" s="49">
        <v>27</v>
      </c>
      <c r="B29" s="18" t="s">
        <v>111</v>
      </c>
      <c r="C29" s="18" t="s">
        <v>34</v>
      </c>
      <c r="D29" s="17">
        <v>3254</v>
      </c>
      <c r="E29" s="17" t="s">
        <v>42</v>
      </c>
      <c r="F29" s="17">
        <v>1</v>
      </c>
      <c r="H29" s="23">
        <v>34</v>
      </c>
      <c r="I29" s="23">
        <v>35</v>
      </c>
      <c r="J29" s="23">
        <v>32</v>
      </c>
      <c r="K29" s="24"/>
      <c r="L29" s="24">
        <v>101</v>
      </c>
      <c r="M29" s="25">
        <v>33.666666666666664</v>
      </c>
      <c r="N29" s="57">
        <v>3</v>
      </c>
      <c r="O29" s="23">
        <v>49</v>
      </c>
    </row>
    <row r="30" spans="1:15" ht="11.25">
      <c r="A30" s="49">
        <v>28</v>
      </c>
      <c r="B30" s="18" t="s">
        <v>68</v>
      </c>
      <c r="C30" s="18" t="s">
        <v>36</v>
      </c>
      <c r="D30" s="17">
        <v>1387</v>
      </c>
      <c r="E30" s="17" t="s">
        <v>18</v>
      </c>
      <c r="F30" s="17">
        <v>3</v>
      </c>
      <c r="H30" s="23">
        <v>31</v>
      </c>
      <c r="I30" s="23">
        <v>34</v>
      </c>
      <c r="J30" s="23">
        <v>36</v>
      </c>
      <c r="K30" s="24"/>
      <c r="L30" s="24">
        <v>101</v>
      </c>
      <c r="M30" s="25">
        <v>33.666666666666664</v>
      </c>
      <c r="N30" s="57">
        <v>5</v>
      </c>
      <c r="O30" s="23">
        <v>49</v>
      </c>
    </row>
    <row r="31" spans="1:15" ht="11.25">
      <c r="A31" s="49">
        <v>29</v>
      </c>
      <c r="B31" s="18" t="s">
        <v>112</v>
      </c>
      <c r="C31" s="18" t="s">
        <v>36</v>
      </c>
      <c r="D31" s="17">
        <v>2164</v>
      </c>
      <c r="E31" s="17" t="s">
        <v>22</v>
      </c>
      <c r="F31" s="17">
        <v>1</v>
      </c>
      <c r="H31" s="23">
        <v>33</v>
      </c>
      <c r="I31" s="23">
        <v>30</v>
      </c>
      <c r="J31" s="23">
        <v>38</v>
      </c>
      <c r="K31" s="24"/>
      <c r="L31" s="24">
        <v>101</v>
      </c>
      <c r="M31" s="25">
        <v>33.666666666666664</v>
      </c>
      <c r="N31" s="57">
        <v>8</v>
      </c>
      <c r="O31" s="23">
        <v>49</v>
      </c>
    </row>
    <row r="32" spans="1:15" ht="11.25">
      <c r="A32" s="49">
        <v>30</v>
      </c>
      <c r="B32" s="18" t="s">
        <v>113</v>
      </c>
      <c r="C32" s="18" t="s">
        <v>36</v>
      </c>
      <c r="D32" s="17">
        <v>1388</v>
      </c>
      <c r="E32" s="17" t="s">
        <v>44</v>
      </c>
      <c r="F32" s="17">
        <v>2</v>
      </c>
      <c r="H32" s="23">
        <v>33</v>
      </c>
      <c r="I32" s="23">
        <v>34</v>
      </c>
      <c r="J32" s="23">
        <v>35</v>
      </c>
      <c r="K32" s="24"/>
      <c r="L32" s="24">
        <v>102</v>
      </c>
      <c r="M32" s="25">
        <v>34</v>
      </c>
      <c r="N32" s="57">
        <v>2</v>
      </c>
      <c r="O32" s="23">
        <v>48</v>
      </c>
    </row>
    <row r="33" spans="1:15" ht="11.25">
      <c r="A33" s="49">
        <v>31</v>
      </c>
      <c r="B33" s="18" t="s">
        <v>114</v>
      </c>
      <c r="C33" s="18" t="s">
        <v>32</v>
      </c>
      <c r="D33" s="17">
        <v>3066</v>
      </c>
      <c r="E33" s="17" t="s">
        <v>22</v>
      </c>
      <c r="F33" s="17">
        <v>3</v>
      </c>
      <c r="H33" s="23">
        <v>32</v>
      </c>
      <c r="I33" s="23">
        <v>35</v>
      </c>
      <c r="J33" s="23">
        <v>35</v>
      </c>
      <c r="K33" s="24"/>
      <c r="L33" s="24">
        <v>102</v>
      </c>
      <c r="M33" s="25">
        <v>34</v>
      </c>
      <c r="N33" s="57">
        <v>3</v>
      </c>
      <c r="O33" s="23">
        <v>48</v>
      </c>
    </row>
    <row r="34" spans="1:15" ht="11.25">
      <c r="A34" s="49">
        <v>32</v>
      </c>
      <c r="B34" s="18" t="s">
        <v>56</v>
      </c>
      <c r="C34" s="18" t="s">
        <v>54</v>
      </c>
      <c r="D34" s="17">
        <v>3070</v>
      </c>
      <c r="E34" s="17" t="s">
        <v>42</v>
      </c>
      <c r="F34" s="17">
        <v>1</v>
      </c>
      <c r="H34" s="23">
        <v>31</v>
      </c>
      <c r="I34" s="23">
        <v>32</v>
      </c>
      <c r="J34" s="23">
        <v>39</v>
      </c>
      <c r="K34" s="24"/>
      <c r="L34" s="24">
        <v>102</v>
      </c>
      <c r="M34" s="25">
        <v>34</v>
      </c>
      <c r="N34" s="57">
        <v>8</v>
      </c>
      <c r="O34" s="23">
        <v>48</v>
      </c>
    </row>
    <row r="35" spans="1:15" ht="11.25">
      <c r="A35" s="49">
        <v>33</v>
      </c>
      <c r="B35" s="18" t="s">
        <v>55</v>
      </c>
      <c r="C35" s="18" t="s">
        <v>36</v>
      </c>
      <c r="D35" s="17">
        <v>652</v>
      </c>
      <c r="E35" s="17" t="s">
        <v>18</v>
      </c>
      <c r="F35" s="17">
        <v>1</v>
      </c>
      <c r="H35" s="23">
        <v>34</v>
      </c>
      <c r="I35" s="23">
        <v>36</v>
      </c>
      <c r="J35" s="23">
        <v>33</v>
      </c>
      <c r="K35" s="24"/>
      <c r="L35" s="24">
        <v>103</v>
      </c>
      <c r="M35" s="25">
        <v>34.333333333333336</v>
      </c>
      <c r="N35" s="57">
        <v>3</v>
      </c>
      <c r="O35" s="23">
        <v>47</v>
      </c>
    </row>
    <row r="36" spans="1:15" ht="11.25">
      <c r="A36" s="49">
        <v>34</v>
      </c>
      <c r="B36" s="18" t="s">
        <v>64</v>
      </c>
      <c r="C36" s="18" t="s">
        <v>58</v>
      </c>
      <c r="D36" s="17">
        <v>712</v>
      </c>
      <c r="E36" s="17" t="s">
        <v>22</v>
      </c>
      <c r="F36" s="17">
        <v>3</v>
      </c>
      <c r="H36" s="23">
        <v>34</v>
      </c>
      <c r="I36" s="23">
        <v>32</v>
      </c>
      <c r="J36" s="23">
        <v>37</v>
      </c>
      <c r="K36" s="24"/>
      <c r="L36" s="24">
        <v>103</v>
      </c>
      <c r="M36" s="25">
        <v>34.333333333333336</v>
      </c>
      <c r="N36" s="57">
        <v>5</v>
      </c>
      <c r="O36" s="23">
        <v>47</v>
      </c>
    </row>
    <row r="37" spans="1:15" ht="11.25">
      <c r="A37" s="49">
        <v>35</v>
      </c>
      <c r="B37" s="18" t="s">
        <v>47</v>
      </c>
      <c r="C37" s="18" t="s">
        <v>36</v>
      </c>
      <c r="D37" s="17">
        <v>235</v>
      </c>
      <c r="E37" s="17" t="s">
        <v>18</v>
      </c>
      <c r="F37" s="17">
        <v>2</v>
      </c>
      <c r="H37" s="23">
        <v>38</v>
      </c>
      <c r="I37" s="23">
        <v>34</v>
      </c>
      <c r="J37" s="23">
        <v>31</v>
      </c>
      <c r="K37" s="24"/>
      <c r="L37" s="24">
        <v>103</v>
      </c>
      <c r="M37" s="25">
        <v>34.333333333333336</v>
      </c>
      <c r="N37" s="57">
        <v>7</v>
      </c>
      <c r="O37" s="23">
        <v>47</v>
      </c>
    </row>
    <row r="38" spans="1:15" ht="11.25">
      <c r="A38" s="49">
        <v>36</v>
      </c>
      <c r="B38" s="18" t="s">
        <v>115</v>
      </c>
      <c r="C38" s="18" t="s">
        <v>21</v>
      </c>
      <c r="D38" s="17">
        <v>202</v>
      </c>
      <c r="E38" s="17" t="s">
        <v>18</v>
      </c>
      <c r="F38" s="17">
        <v>1</v>
      </c>
      <c r="H38" s="23">
        <v>32</v>
      </c>
      <c r="I38" s="23">
        <v>30</v>
      </c>
      <c r="J38" s="23">
        <v>41</v>
      </c>
      <c r="K38" s="24"/>
      <c r="L38" s="24">
        <v>103</v>
      </c>
      <c r="M38" s="25">
        <v>34.333333333333336</v>
      </c>
      <c r="N38" s="57">
        <v>11</v>
      </c>
      <c r="O38" s="23">
        <v>47</v>
      </c>
    </row>
    <row r="39" spans="1:15" ht="11.25">
      <c r="A39" s="49">
        <v>37</v>
      </c>
      <c r="B39" s="18" t="s">
        <v>116</v>
      </c>
      <c r="C39" s="18" t="s">
        <v>36</v>
      </c>
      <c r="D39" s="17">
        <v>2106</v>
      </c>
      <c r="E39" s="17" t="s">
        <v>22</v>
      </c>
      <c r="F39" s="17">
        <v>2</v>
      </c>
      <c r="H39" s="23">
        <v>34</v>
      </c>
      <c r="I39" s="23">
        <v>36</v>
      </c>
      <c r="J39" s="23">
        <v>34</v>
      </c>
      <c r="K39" s="24"/>
      <c r="L39" s="24">
        <v>104</v>
      </c>
      <c r="M39" s="25">
        <v>34.666666666666664</v>
      </c>
      <c r="N39" s="57">
        <v>2</v>
      </c>
      <c r="O39" s="23">
        <v>46</v>
      </c>
    </row>
    <row r="40" spans="1:15" ht="11.25">
      <c r="A40" s="49">
        <v>38</v>
      </c>
      <c r="B40" s="18" t="s">
        <v>51</v>
      </c>
      <c r="C40" s="18" t="s">
        <v>21</v>
      </c>
      <c r="D40" s="17">
        <v>2859</v>
      </c>
      <c r="E40" s="17" t="s">
        <v>44</v>
      </c>
      <c r="F40" s="17">
        <v>2</v>
      </c>
      <c r="H40" s="23">
        <v>37</v>
      </c>
      <c r="I40" s="23">
        <v>35</v>
      </c>
      <c r="J40" s="23">
        <v>32</v>
      </c>
      <c r="K40" s="24"/>
      <c r="L40" s="24">
        <v>104</v>
      </c>
      <c r="M40" s="25">
        <v>34.666666666666664</v>
      </c>
      <c r="N40" s="57">
        <v>5</v>
      </c>
      <c r="O40" s="23">
        <v>46</v>
      </c>
    </row>
    <row r="41" spans="1:15" ht="11.25">
      <c r="A41" s="49">
        <v>39</v>
      </c>
      <c r="B41" s="18" t="s">
        <v>117</v>
      </c>
      <c r="C41" s="18" t="s">
        <v>36</v>
      </c>
      <c r="D41" s="17">
        <v>1689</v>
      </c>
      <c r="E41" s="17" t="s">
        <v>44</v>
      </c>
      <c r="F41" s="17">
        <v>1</v>
      </c>
      <c r="H41" s="23">
        <v>36</v>
      </c>
      <c r="I41" s="23">
        <v>37</v>
      </c>
      <c r="J41" s="23">
        <v>31</v>
      </c>
      <c r="K41" s="24"/>
      <c r="L41" s="24">
        <v>104</v>
      </c>
      <c r="M41" s="25">
        <v>34.666666666666664</v>
      </c>
      <c r="N41" s="57">
        <v>6</v>
      </c>
      <c r="O41" s="23">
        <v>46</v>
      </c>
    </row>
    <row r="42" spans="1:15" ht="11.25">
      <c r="A42" s="49">
        <v>40</v>
      </c>
      <c r="B42" s="18" t="s">
        <v>43</v>
      </c>
      <c r="C42" s="18" t="s">
        <v>32</v>
      </c>
      <c r="D42" s="17">
        <v>986</v>
      </c>
      <c r="E42" s="17" t="s">
        <v>44</v>
      </c>
      <c r="F42" s="17">
        <v>1</v>
      </c>
      <c r="H42" s="23">
        <v>35</v>
      </c>
      <c r="I42" s="23">
        <v>37</v>
      </c>
      <c r="J42" s="23">
        <v>33</v>
      </c>
      <c r="K42" s="24"/>
      <c r="L42" s="24">
        <v>105</v>
      </c>
      <c r="M42" s="25">
        <v>35</v>
      </c>
      <c r="N42" s="57">
        <v>4</v>
      </c>
      <c r="O42" s="23">
        <v>45</v>
      </c>
    </row>
    <row r="43" spans="1:15" ht="11.25">
      <c r="A43" s="50" t="s">
        <v>144</v>
      </c>
      <c r="B43" s="18" t="s">
        <v>118</v>
      </c>
      <c r="C43" s="18" t="s">
        <v>107</v>
      </c>
      <c r="D43" s="17">
        <v>3362</v>
      </c>
      <c r="E43" s="17" t="s">
        <v>42</v>
      </c>
      <c r="F43" s="17">
        <v>4</v>
      </c>
      <c r="H43" s="23">
        <v>37</v>
      </c>
      <c r="I43" s="23">
        <v>34</v>
      </c>
      <c r="J43" s="23">
        <v>35</v>
      </c>
      <c r="K43" s="24"/>
      <c r="L43" s="24">
        <v>106</v>
      </c>
      <c r="M43" s="25">
        <v>35.333333333333336</v>
      </c>
      <c r="N43" s="57">
        <v>3</v>
      </c>
      <c r="O43" s="23">
        <v>43</v>
      </c>
    </row>
    <row r="44" spans="1:15" ht="11.25">
      <c r="A44" s="50" t="s">
        <v>144</v>
      </c>
      <c r="B44" s="18" t="s">
        <v>119</v>
      </c>
      <c r="C44" s="18" t="s">
        <v>107</v>
      </c>
      <c r="D44" s="17">
        <v>3036</v>
      </c>
      <c r="E44" s="17" t="s">
        <v>42</v>
      </c>
      <c r="F44" s="17">
        <v>1</v>
      </c>
      <c r="H44" s="23">
        <v>34</v>
      </c>
      <c r="I44" s="23">
        <v>35</v>
      </c>
      <c r="J44" s="23">
        <v>37</v>
      </c>
      <c r="K44" s="24"/>
      <c r="L44" s="24">
        <v>106</v>
      </c>
      <c r="M44" s="25">
        <v>35.333333333333336</v>
      </c>
      <c r="N44" s="57">
        <v>3</v>
      </c>
      <c r="O44" s="23">
        <v>43</v>
      </c>
    </row>
    <row r="45" spans="1:15" ht="11.25">
      <c r="A45" s="49">
        <v>43</v>
      </c>
      <c r="B45" s="18" t="s">
        <v>120</v>
      </c>
      <c r="C45" s="18" t="s">
        <v>34</v>
      </c>
      <c r="D45" s="17">
        <v>475</v>
      </c>
      <c r="E45" s="17" t="s">
        <v>18</v>
      </c>
      <c r="F45" s="17" t="s">
        <v>22</v>
      </c>
      <c r="H45" s="23">
        <v>33</v>
      </c>
      <c r="I45" s="23">
        <v>37</v>
      </c>
      <c r="J45" s="23">
        <v>36</v>
      </c>
      <c r="K45" s="24"/>
      <c r="L45" s="24">
        <v>106</v>
      </c>
      <c r="M45" s="25">
        <v>35.333333333333336</v>
      </c>
      <c r="N45" s="57">
        <v>4</v>
      </c>
      <c r="O45" s="23">
        <v>43</v>
      </c>
    </row>
    <row r="46" spans="1:15" ht="11.25">
      <c r="A46" s="49">
        <v>44</v>
      </c>
      <c r="B46" s="18" t="s">
        <v>28</v>
      </c>
      <c r="C46" s="18" t="s">
        <v>107</v>
      </c>
      <c r="D46" s="17">
        <v>3051</v>
      </c>
      <c r="E46" s="17" t="s">
        <v>22</v>
      </c>
      <c r="F46" s="17">
        <v>2</v>
      </c>
      <c r="H46" s="23">
        <v>32</v>
      </c>
      <c r="I46" s="23">
        <v>35</v>
      </c>
      <c r="J46" s="23">
        <v>39</v>
      </c>
      <c r="K46" s="24"/>
      <c r="L46" s="24">
        <v>106</v>
      </c>
      <c r="M46" s="25">
        <v>35.333333333333336</v>
      </c>
      <c r="N46" s="57">
        <v>7</v>
      </c>
      <c r="O46" s="23">
        <v>43</v>
      </c>
    </row>
    <row r="47" spans="1:15" ht="11.25">
      <c r="A47" s="49">
        <v>45</v>
      </c>
      <c r="B47" s="18" t="s">
        <v>121</v>
      </c>
      <c r="C47" s="18" t="s">
        <v>21</v>
      </c>
      <c r="D47" s="17">
        <v>1135</v>
      </c>
      <c r="E47" s="17" t="s">
        <v>22</v>
      </c>
      <c r="F47" s="17">
        <v>5</v>
      </c>
      <c r="H47" s="23">
        <v>39</v>
      </c>
      <c r="I47" s="23">
        <v>36</v>
      </c>
      <c r="J47" s="23">
        <v>31</v>
      </c>
      <c r="K47" s="24"/>
      <c r="L47" s="24">
        <v>106</v>
      </c>
      <c r="M47" s="25">
        <v>35.333333333333336</v>
      </c>
      <c r="N47" s="57">
        <v>8</v>
      </c>
      <c r="O47" s="23">
        <v>43</v>
      </c>
    </row>
    <row r="48" spans="1:15" ht="11.25">
      <c r="A48" s="49">
        <v>46</v>
      </c>
      <c r="B48" s="18" t="s">
        <v>33</v>
      </c>
      <c r="C48" s="18" t="s">
        <v>34</v>
      </c>
      <c r="D48" s="17">
        <v>876</v>
      </c>
      <c r="E48" s="17" t="s">
        <v>18</v>
      </c>
      <c r="F48" s="17" t="s">
        <v>22</v>
      </c>
      <c r="H48" s="23">
        <v>35</v>
      </c>
      <c r="I48" s="23">
        <v>31</v>
      </c>
      <c r="J48" s="23">
        <v>40</v>
      </c>
      <c r="K48" s="24"/>
      <c r="L48" s="24">
        <v>106</v>
      </c>
      <c r="M48" s="25">
        <v>35.333333333333336</v>
      </c>
      <c r="N48" s="57">
        <v>9</v>
      </c>
      <c r="O48" s="23">
        <v>43</v>
      </c>
    </row>
    <row r="49" spans="1:15" ht="11.25">
      <c r="A49" s="49">
        <v>47</v>
      </c>
      <c r="B49" s="18" t="s">
        <v>72</v>
      </c>
      <c r="C49" s="18" t="s">
        <v>34</v>
      </c>
      <c r="D49" s="17">
        <v>3278</v>
      </c>
      <c r="E49" s="17" t="s">
        <v>42</v>
      </c>
      <c r="F49" s="17">
        <v>1</v>
      </c>
      <c r="H49" s="23">
        <v>36</v>
      </c>
      <c r="I49" s="23">
        <v>41</v>
      </c>
      <c r="J49" s="23">
        <v>29</v>
      </c>
      <c r="K49" s="24"/>
      <c r="L49" s="24">
        <v>106</v>
      </c>
      <c r="M49" s="25">
        <v>35.333333333333336</v>
      </c>
      <c r="N49" s="57">
        <v>12</v>
      </c>
      <c r="O49" s="23">
        <v>43</v>
      </c>
    </row>
    <row r="50" spans="1:15" ht="11.25">
      <c r="A50" s="50" t="s">
        <v>145</v>
      </c>
      <c r="B50" s="18" t="s">
        <v>122</v>
      </c>
      <c r="C50" s="18" t="s">
        <v>32</v>
      </c>
      <c r="D50" s="17">
        <v>1324</v>
      </c>
      <c r="E50" s="17" t="s">
        <v>22</v>
      </c>
      <c r="F50" s="17">
        <v>3</v>
      </c>
      <c r="H50" s="23">
        <v>37</v>
      </c>
      <c r="I50" s="23">
        <v>34</v>
      </c>
      <c r="J50" s="23">
        <v>36</v>
      </c>
      <c r="K50" s="24"/>
      <c r="L50" s="24">
        <v>107</v>
      </c>
      <c r="M50" s="25">
        <v>35.666666666666664</v>
      </c>
      <c r="N50" s="57">
        <v>3</v>
      </c>
      <c r="O50" s="23">
        <v>42</v>
      </c>
    </row>
    <row r="51" spans="1:15" ht="11.25">
      <c r="A51" s="50" t="s">
        <v>145</v>
      </c>
      <c r="B51" s="18" t="s">
        <v>57</v>
      </c>
      <c r="C51" s="18" t="s">
        <v>107</v>
      </c>
      <c r="D51" s="17">
        <v>243</v>
      </c>
      <c r="E51" s="17" t="s">
        <v>44</v>
      </c>
      <c r="F51" s="17">
        <v>1</v>
      </c>
      <c r="H51" s="23">
        <v>37</v>
      </c>
      <c r="I51" s="23">
        <v>34</v>
      </c>
      <c r="J51" s="23">
        <v>36</v>
      </c>
      <c r="K51" s="24"/>
      <c r="L51" s="24">
        <v>107</v>
      </c>
      <c r="M51" s="25">
        <v>35.666666666666664</v>
      </c>
      <c r="N51" s="57">
        <v>3</v>
      </c>
      <c r="O51" s="23">
        <v>42</v>
      </c>
    </row>
    <row r="52" spans="1:15" ht="11.25">
      <c r="A52" s="49">
        <v>50</v>
      </c>
      <c r="B52" s="18" t="s">
        <v>41</v>
      </c>
      <c r="C52" s="18" t="s">
        <v>26</v>
      </c>
      <c r="D52" s="17">
        <v>2773</v>
      </c>
      <c r="E52" s="17" t="s">
        <v>42</v>
      </c>
      <c r="F52" s="17" t="s">
        <v>22</v>
      </c>
      <c r="H52" s="23">
        <v>33</v>
      </c>
      <c r="I52" s="23">
        <v>36</v>
      </c>
      <c r="J52" s="23">
        <v>38</v>
      </c>
      <c r="K52" s="24"/>
      <c r="L52" s="24">
        <v>107</v>
      </c>
      <c r="M52" s="25">
        <v>35.666666666666664</v>
      </c>
      <c r="N52" s="57">
        <v>5</v>
      </c>
      <c r="O52" s="23">
        <v>42</v>
      </c>
    </row>
    <row r="53" spans="1:15" ht="11.25">
      <c r="A53" s="49">
        <v>51</v>
      </c>
      <c r="B53" s="18" t="s">
        <v>38</v>
      </c>
      <c r="C53" s="18" t="s">
        <v>32</v>
      </c>
      <c r="D53" s="17">
        <v>1372</v>
      </c>
      <c r="E53" s="17" t="s">
        <v>22</v>
      </c>
      <c r="F53" s="17">
        <v>2</v>
      </c>
      <c r="H53" s="23">
        <v>36</v>
      </c>
      <c r="I53" s="23">
        <v>38</v>
      </c>
      <c r="J53" s="23">
        <v>34</v>
      </c>
      <c r="K53" s="24"/>
      <c r="L53" s="24">
        <v>108</v>
      </c>
      <c r="M53" s="25">
        <v>36</v>
      </c>
      <c r="N53" s="57">
        <v>4</v>
      </c>
      <c r="O53" s="23">
        <v>41</v>
      </c>
    </row>
    <row r="54" spans="1:15" ht="11.25">
      <c r="A54" s="49">
        <v>52</v>
      </c>
      <c r="B54" s="18" t="s">
        <v>123</v>
      </c>
      <c r="C54" s="18" t="s">
        <v>36</v>
      </c>
      <c r="D54" s="17">
        <v>233</v>
      </c>
      <c r="E54" s="17" t="s">
        <v>22</v>
      </c>
      <c r="F54" s="17">
        <v>4</v>
      </c>
      <c r="H54" s="23">
        <v>36</v>
      </c>
      <c r="I54" s="23">
        <v>39</v>
      </c>
      <c r="J54" s="23">
        <v>33</v>
      </c>
      <c r="K54" s="24"/>
      <c r="L54" s="24">
        <v>108</v>
      </c>
      <c r="M54" s="25">
        <v>36</v>
      </c>
      <c r="N54" s="57">
        <v>6</v>
      </c>
      <c r="O54" s="23">
        <v>41</v>
      </c>
    </row>
    <row r="55" spans="1:15" ht="11.25">
      <c r="A55" s="49">
        <v>53</v>
      </c>
      <c r="B55" s="18" t="s">
        <v>8</v>
      </c>
      <c r="C55" s="18" t="s">
        <v>58</v>
      </c>
      <c r="D55" s="17">
        <v>433</v>
      </c>
      <c r="E55" s="17" t="s">
        <v>18</v>
      </c>
      <c r="F55" s="17">
        <v>1</v>
      </c>
      <c r="H55" s="23">
        <v>36</v>
      </c>
      <c r="I55" s="23">
        <v>36</v>
      </c>
      <c r="J55" s="23">
        <v>37</v>
      </c>
      <c r="K55" s="24"/>
      <c r="L55" s="24">
        <v>109</v>
      </c>
      <c r="M55" s="25">
        <v>36.333333333333336</v>
      </c>
      <c r="N55" s="57">
        <v>1</v>
      </c>
      <c r="O55" s="23">
        <v>40</v>
      </c>
    </row>
    <row r="56" spans="1:15" ht="11.25">
      <c r="A56" s="49">
        <v>54</v>
      </c>
      <c r="B56" s="18" t="s">
        <v>74</v>
      </c>
      <c r="C56" s="18" t="s">
        <v>54</v>
      </c>
      <c r="D56" s="17">
        <v>1450</v>
      </c>
      <c r="E56" s="17" t="s">
        <v>22</v>
      </c>
      <c r="F56" s="17">
        <v>3</v>
      </c>
      <c r="H56" s="23">
        <v>39</v>
      </c>
      <c r="I56" s="23">
        <v>31</v>
      </c>
      <c r="J56" s="23">
        <v>39</v>
      </c>
      <c r="K56" s="24"/>
      <c r="L56" s="24">
        <v>109</v>
      </c>
      <c r="M56" s="25">
        <v>36.333333333333336</v>
      </c>
      <c r="N56" s="57">
        <v>8</v>
      </c>
      <c r="O56" s="23">
        <v>40</v>
      </c>
    </row>
    <row r="57" spans="1:15" ht="11.25">
      <c r="A57" s="49">
        <v>55</v>
      </c>
      <c r="B57" s="18" t="s">
        <v>62</v>
      </c>
      <c r="C57" s="18" t="s">
        <v>36</v>
      </c>
      <c r="D57" s="17">
        <v>1478</v>
      </c>
      <c r="E57" s="17" t="s">
        <v>44</v>
      </c>
      <c r="F57" s="17">
        <v>1</v>
      </c>
      <c r="H57" s="23">
        <v>38</v>
      </c>
      <c r="I57" s="23">
        <v>34</v>
      </c>
      <c r="J57" s="23">
        <v>39</v>
      </c>
      <c r="K57" s="24"/>
      <c r="L57" s="24">
        <v>111</v>
      </c>
      <c r="M57" s="25">
        <v>37</v>
      </c>
      <c r="N57" s="57">
        <v>5</v>
      </c>
      <c r="O57" s="23">
        <v>38</v>
      </c>
    </row>
    <row r="58" spans="1:15" ht="11.25">
      <c r="A58" s="49">
        <v>56</v>
      </c>
      <c r="B58" s="18" t="s">
        <v>66</v>
      </c>
      <c r="C58" s="18" t="s">
        <v>58</v>
      </c>
      <c r="D58" s="17">
        <v>2570</v>
      </c>
      <c r="E58" s="17" t="s">
        <v>44</v>
      </c>
      <c r="F58" s="17">
        <v>3</v>
      </c>
      <c r="H58" s="23">
        <v>40</v>
      </c>
      <c r="I58" s="23">
        <v>34</v>
      </c>
      <c r="J58" s="23">
        <v>37</v>
      </c>
      <c r="K58" s="24"/>
      <c r="L58" s="24">
        <v>111</v>
      </c>
      <c r="M58" s="25">
        <v>37</v>
      </c>
      <c r="N58" s="57">
        <v>6</v>
      </c>
      <c r="O58" s="23">
        <v>38</v>
      </c>
    </row>
    <row r="59" spans="1:15" ht="11.25">
      <c r="A59" s="49">
        <v>57</v>
      </c>
      <c r="B59" s="18" t="s">
        <v>124</v>
      </c>
      <c r="C59" s="18" t="s">
        <v>54</v>
      </c>
      <c r="D59" s="17">
        <v>3319</v>
      </c>
      <c r="E59" s="17" t="s">
        <v>42</v>
      </c>
      <c r="F59" s="17">
        <v>2</v>
      </c>
      <c r="H59" s="23">
        <v>39</v>
      </c>
      <c r="I59" s="23">
        <v>32</v>
      </c>
      <c r="J59" s="23">
        <v>40</v>
      </c>
      <c r="K59" s="24"/>
      <c r="L59" s="24">
        <v>111</v>
      </c>
      <c r="M59" s="25">
        <v>37</v>
      </c>
      <c r="N59" s="57">
        <v>8</v>
      </c>
      <c r="O59" s="23">
        <v>38</v>
      </c>
    </row>
    <row r="60" spans="1:15" ht="11.25">
      <c r="A60" s="49">
        <v>58</v>
      </c>
      <c r="B60" s="18" t="s">
        <v>125</v>
      </c>
      <c r="C60" s="18" t="s">
        <v>36</v>
      </c>
      <c r="D60" s="17">
        <v>1416</v>
      </c>
      <c r="E60" s="17" t="s">
        <v>22</v>
      </c>
      <c r="F60" s="17" t="s">
        <v>50</v>
      </c>
      <c r="H60" s="23">
        <v>38</v>
      </c>
      <c r="I60" s="23">
        <v>41</v>
      </c>
      <c r="J60" s="23">
        <v>33</v>
      </c>
      <c r="K60" s="24"/>
      <c r="L60" s="24">
        <v>112</v>
      </c>
      <c r="M60" s="25">
        <v>37.333333333333336</v>
      </c>
      <c r="N60" s="57">
        <v>8</v>
      </c>
      <c r="O60" s="23">
        <v>37</v>
      </c>
    </row>
    <row r="61" spans="1:15" ht="11.25">
      <c r="A61" s="49">
        <v>59</v>
      </c>
      <c r="B61" s="18" t="s">
        <v>71</v>
      </c>
      <c r="C61" s="18" t="s">
        <v>54</v>
      </c>
      <c r="D61" s="17">
        <v>2502</v>
      </c>
      <c r="E61" s="17" t="s">
        <v>18</v>
      </c>
      <c r="F61" s="17">
        <v>4</v>
      </c>
      <c r="H61" s="23">
        <v>35</v>
      </c>
      <c r="I61" s="23">
        <v>34</v>
      </c>
      <c r="J61" s="23">
        <v>43</v>
      </c>
      <c r="K61" s="24"/>
      <c r="L61" s="24">
        <v>112</v>
      </c>
      <c r="M61" s="25">
        <v>37.333333333333336</v>
      </c>
      <c r="N61" s="57">
        <v>9</v>
      </c>
      <c r="O61" s="23">
        <v>37</v>
      </c>
    </row>
    <row r="62" spans="1:15" ht="11.25">
      <c r="A62" s="49">
        <v>60</v>
      </c>
      <c r="B62" s="18" t="s">
        <v>7</v>
      </c>
      <c r="C62" s="18" t="s">
        <v>107</v>
      </c>
      <c r="D62" s="17">
        <v>238</v>
      </c>
      <c r="E62" s="17" t="s">
        <v>18</v>
      </c>
      <c r="F62" s="17">
        <v>3</v>
      </c>
      <c r="H62" s="23">
        <v>36</v>
      </c>
      <c r="I62" s="23">
        <v>33</v>
      </c>
      <c r="J62" s="23">
        <v>43</v>
      </c>
      <c r="K62" s="24"/>
      <c r="L62" s="24">
        <v>112</v>
      </c>
      <c r="M62" s="25">
        <v>37.333333333333336</v>
      </c>
      <c r="N62" s="57">
        <v>10</v>
      </c>
      <c r="O62" s="23">
        <v>37</v>
      </c>
    </row>
    <row r="63" spans="1:15" ht="11.25">
      <c r="A63" s="49">
        <v>61</v>
      </c>
      <c r="B63" s="18" t="s">
        <v>126</v>
      </c>
      <c r="C63" s="18" t="s">
        <v>58</v>
      </c>
      <c r="D63" s="17">
        <v>535</v>
      </c>
      <c r="E63" s="17" t="s">
        <v>44</v>
      </c>
      <c r="F63" s="17">
        <v>3</v>
      </c>
      <c r="H63" s="23">
        <v>41</v>
      </c>
      <c r="I63" s="23">
        <v>36</v>
      </c>
      <c r="J63" s="23">
        <v>36</v>
      </c>
      <c r="K63" s="24"/>
      <c r="L63" s="24">
        <v>113</v>
      </c>
      <c r="M63" s="25">
        <v>37.666666666666664</v>
      </c>
      <c r="N63" s="57">
        <v>5</v>
      </c>
      <c r="O63" s="23">
        <v>36</v>
      </c>
    </row>
    <row r="64" spans="1:15" ht="11.25">
      <c r="A64" s="50" t="s">
        <v>146</v>
      </c>
      <c r="B64" s="18" t="s">
        <v>127</v>
      </c>
      <c r="C64" s="18" t="s">
        <v>21</v>
      </c>
      <c r="D64" s="17">
        <v>3377</v>
      </c>
      <c r="E64" s="17" t="s">
        <v>22</v>
      </c>
      <c r="F64" s="17" t="s">
        <v>50</v>
      </c>
      <c r="H64" s="23">
        <v>36</v>
      </c>
      <c r="I64" s="23">
        <v>37</v>
      </c>
      <c r="J64" s="23">
        <v>41</v>
      </c>
      <c r="K64" s="24"/>
      <c r="L64" s="24">
        <v>114</v>
      </c>
      <c r="M64" s="25">
        <v>38</v>
      </c>
      <c r="N64" s="57">
        <v>5</v>
      </c>
      <c r="O64" s="23">
        <v>35</v>
      </c>
    </row>
    <row r="65" spans="1:15" ht="11.25">
      <c r="A65" s="50" t="s">
        <v>146</v>
      </c>
      <c r="B65" s="18" t="s">
        <v>60</v>
      </c>
      <c r="C65" s="18" t="s">
        <v>26</v>
      </c>
      <c r="D65" s="17">
        <v>2817</v>
      </c>
      <c r="E65" s="17" t="s">
        <v>18</v>
      </c>
      <c r="F65" s="17">
        <v>2</v>
      </c>
      <c r="H65" s="23">
        <v>35</v>
      </c>
      <c r="I65" s="23">
        <v>40</v>
      </c>
      <c r="J65" s="23">
        <v>39</v>
      </c>
      <c r="K65" s="24"/>
      <c r="L65" s="24">
        <v>114</v>
      </c>
      <c r="M65" s="25">
        <v>38</v>
      </c>
      <c r="N65" s="57">
        <v>5</v>
      </c>
      <c r="O65" s="23">
        <v>35</v>
      </c>
    </row>
    <row r="66" spans="1:15" ht="11.25">
      <c r="A66" s="49">
        <v>64</v>
      </c>
      <c r="B66" s="18" t="s">
        <v>128</v>
      </c>
      <c r="C66" s="18" t="s">
        <v>107</v>
      </c>
      <c r="D66" s="17">
        <v>2703</v>
      </c>
      <c r="E66" s="17" t="s">
        <v>44</v>
      </c>
      <c r="F66" s="17">
        <v>3</v>
      </c>
      <c r="H66" s="23">
        <v>40</v>
      </c>
      <c r="I66" s="23">
        <v>36</v>
      </c>
      <c r="J66" s="23">
        <v>41</v>
      </c>
      <c r="K66" s="24"/>
      <c r="L66" s="24">
        <v>117</v>
      </c>
      <c r="M66" s="25">
        <v>39</v>
      </c>
      <c r="N66" s="57">
        <v>5</v>
      </c>
      <c r="O66" s="23">
        <v>31</v>
      </c>
    </row>
    <row r="67" spans="1:15" ht="11.25">
      <c r="A67" s="49">
        <v>65</v>
      </c>
      <c r="B67" s="18" t="s">
        <v>129</v>
      </c>
      <c r="C67" s="18" t="s">
        <v>58</v>
      </c>
      <c r="D67" s="17">
        <v>1113</v>
      </c>
      <c r="E67" s="17" t="s">
        <v>22</v>
      </c>
      <c r="F67" s="17">
        <v>2</v>
      </c>
      <c r="H67" s="23">
        <v>38</v>
      </c>
      <c r="I67" s="23">
        <v>43</v>
      </c>
      <c r="J67" s="23">
        <v>36</v>
      </c>
      <c r="K67" s="24"/>
      <c r="L67" s="24">
        <v>117</v>
      </c>
      <c r="M67" s="25">
        <v>39</v>
      </c>
      <c r="N67" s="57">
        <v>7</v>
      </c>
      <c r="O67" s="23">
        <v>31</v>
      </c>
    </row>
    <row r="68" spans="1:15" ht="11.25">
      <c r="A68" s="49">
        <v>66</v>
      </c>
      <c r="B68" s="18" t="s">
        <v>130</v>
      </c>
      <c r="C68" s="18" t="s">
        <v>21</v>
      </c>
      <c r="D68" s="17">
        <v>2861</v>
      </c>
      <c r="E68" s="17" t="s">
        <v>29</v>
      </c>
      <c r="F68" s="17" t="s">
        <v>50</v>
      </c>
      <c r="H68" s="23">
        <v>36</v>
      </c>
      <c r="I68" s="23">
        <v>37</v>
      </c>
      <c r="J68" s="23">
        <v>44</v>
      </c>
      <c r="K68" s="24"/>
      <c r="L68" s="24">
        <v>117</v>
      </c>
      <c r="M68" s="25">
        <v>39</v>
      </c>
      <c r="N68" s="57">
        <v>8</v>
      </c>
      <c r="O68" s="23">
        <v>31</v>
      </c>
    </row>
    <row r="69" spans="1:15" ht="11.25">
      <c r="A69" s="49">
        <v>67</v>
      </c>
      <c r="B69" s="18" t="s">
        <v>69</v>
      </c>
      <c r="C69" s="18" t="s">
        <v>70</v>
      </c>
      <c r="D69" s="17">
        <v>1284</v>
      </c>
      <c r="E69" s="17" t="s">
        <v>18</v>
      </c>
      <c r="F69" s="17">
        <v>4</v>
      </c>
      <c r="H69" s="23">
        <v>49</v>
      </c>
      <c r="I69" s="23">
        <v>36</v>
      </c>
      <c r="J69" s="23">
        <v>32</v>
      </c>
      <c r="K69" s="24"/>
      <c r="L69" s="24">
        <v>117</v>
      </c>
      <c r="M69" s="25">
        <v>39</v>
      </c>
      <c r="N69" s="57">
        <v>17</v>
      </c>
      <c r="O69" s="23">
        <v>31</v>
      </c>
    </row>
    <row r="70" spans="1:15" ht="11.25">
      <c r="A70" s="49">
        <v>68</v>
      </c>
      <c r="B70" s="18" t="s">
        <v>131</v>
      </c>
      <c r="C70" s="18" t="s">
        <v>107</v>
      </c>
      <c r="D70" s="17">
        <v>3363</v>
      </c>
      <c r="E70" s="17" t="s">
        <v>42</v>
      </c>
      <c r="F70" s="17">
        <v>5</v>
      </c>
      <c r="H70" s="23">
        <v>43</v>
      </c>
      <c r="I70" s="23">
        <v>39</v>
      </c>
      <c r="J70" s="23">
        <v>38</v>
      </c>
      <c r="K70" s="24"/>
      <c r="L70" s="24">
        <v>120</v>
      </c>
      <c r="M70" s="25">
        <v>40</v>
      </c>
      <c r="N70" s="57">
        <v>5</v>
      </c>
      <c r="O70" s="23">
        <v>28</v>
      </c>
    </row>
    <row r="71" spans="1:15" ht="11.25">
      <c r="A71" s="49">
        <v>69</v>
      </c>
      <c r="B71" s="18" t="s">
        <v>77</v>
      </c>
      <c r="C71" s="18" t="s">
        <v>36</v>
      </c>
      <c r="D71" s="17">
        <v>1150</v>
      </c>
      <c r="E71" s="17" t="s">
        <v>22</v>
      </c>
      <c r="F71" s="17">
        <v>4</v>
      </c>
      <c r="H71" s="23">
        <v>38</v>
      </c>
      <c r="I71" s="23">
        <v>42</v>
      </c>
      <c r="J71" s="23">
        <v>42</v>
      </c>
      <c r="K71" s="24"/>
      <c r="L71" s="24">
        <v>122</v>
      </c>
      <c r="M71" s="25">
        <v>40.666666666666664</v>
      </c>
      <c r="N71" s="57">
        <v>4</v>
      </c>
      <c r="O71" s="23">
        <v>26</v>
      </c>
    </row>
    <row r="72" spans="1:15" ht="11.25">
      <c r="A72" s="49">
        <v>70</v>
      </c>
      <c r="B72" s="18" t="s">
        <v>67</v>
      </c>
      <c r="C72" s="18" t="s">
        <v>36</v>
      </c>
      <c r="D72" s="17">
        <v>3227</v>
      </c>
      <c r="E72" s="17" t="s">
        <v>42</v>
      </c>
      <c r="F72" s="17">
        <v>4</v>
      </c>
      <c r="H72" s="23">
        <v>44</v>
      </c>
      <c r="I72" s="23">
        <v>36</v>
      </c>
      <c r="J72" s="23">
        <v>43</v>
      </c>
      <c r="K72" s="24"/>
      <c r="L72" s="24">
        <v>123</v>
      </c>
      <c r="M72" s="25">
        <v>41</v>
      </c>
      <c r="N72" s="57">
        <v>8</v>
      </c>
      <c r="O72" s="23">
        <v>25</v>
      </c>
    </row>
    <row r="73" spans="1:15" ht="11.25">
      <c r="A73" s="49">
        <v>71</v>
      </c>
      <c r="B73" s="18" t="s">
        <v>132</v>
      </c>
      <c r="C73" s="18" t="s">
        <v>36</v>
      </c>
      <c r="D73" s="17">
        <v>3276</v>
      </c>
      <c r="E73" s="17" t="s">
        <v>44</v>
      </c>
      <c r="F73" s="17">
        <v>4</v>
      </c>
      <c r="H73" s="23">
        <v>42</v>
      </c>
      <c r="I73" s="23">
        <v>46</v>
      </c>
      <c r="J73" s="23">
        <v>37</v>
      </c>
      <c r="K73" s="24"/>
      <c r="L73" s="24">
        <v>125</v>
      </c>
      <c r="M73" s="25">
        <v>41.666666666666664</v>
      </c>
      <c r="N73" s="57">
        <v>9</v>
      </c>
      <c r="O73" s="23">
        <v>22</v>
      </c>
    </row>
    <row r="74" spans="1:15" ht="11.25">
      <c r="A74" s="49">
        <v>72</v>
      </c>
      <c r="B74" s="18" t="s">
        <v>63</v>
      </c>
      <c r="C74" s="18" t="s">
        <v>21</v>
      </c>
      <c r="D74" s="17">
        <v>2857</v>
      </c>
      <c r="E74" s="17" t="s">
        <v>29</v>
      </c>
      <c r="F74" s="17">
        <v>5</v>
      </c>
      <c r="H74" s="23">
        <v>45</v>
      </c>
      <c r="I74" s="23">
        <v>39</v>
      </c>
      <c r="J74" s="23">
        <v>42</v>
      </c>
      <c r="K74" s="24"/>
      <c r="L74" s="24">
        <v>126</v>
      </c>
      <c r="M74" s="25">
        <v>42</v>
      </c>
      <c r="N74" s="57">
        <v>6</v>
      </c>
      <c r="O74" s="23">
        <v>21</v>
      </c>
    </row>
    <row r="75" spans="1:15" ht="11.25">
      <c r="A75" s="49">
        <v>73</v>
      </c>
      <c r="B75" s="18" t="s">
        <v>73</v>
      </c>
      <c r="C75" s="18" t="s">
        <v>36</v>
      </c>
      <c r="D75" s="17">
        <v>526</v>
      </c>
      <c r="E75" s="17" t="s">
        <v>44</v>
      </c>
      <c r="F75" s="17">
        <v>5</v>
      </c>
      <c r="H75" s="23">
        <v>44</v>
      </c>
      <c r="I75" s="23">
        <v>41</v>
      </c>
      <c r="J75" s="23">
        <v>43</v>
      </c>
      <c r="K75" s="24"/>
      <c r="L75" s="24">
        <v>128</v>
      </c>
      <c r="M75" s="25">
        <v>42.666666666666664</v>
      </c>
      <c r="N75" s="57">
        <v>3</v>
      </c>
      <c r="O75" s="23">
        <v>19</v>
      </c>
    </row>
    <row r="76" spans="1:15" ht="11.25">
      <c r="A76" s="49">
        <v>74</v>
      </c>
      <c r="B76" s="18" t="s">
        <v>133</v>
      </c>
      <c r="C76" s="18" t="s">
        <v>107</v>
      </c>
      <c r="D76" s="17">
        <v>3332</v>
      </c>
      <c r="E76" s="17" t="s">
        <v>22</v>
      </c>
      <c r="F76" s="17">
        <v>5</v>
      </c>
      <c r="H76" s="23">
        <v>40</v>
      </c>
      <c r="I76" s="23">
        <v>44</v>
      </c>
      <c r="J76" s="23">
        <v>44</v>
      </c>
      <c r="K76" s="24"/>
      <c r="L76" s="24">
        <v>128</v>
      </c>
      <c r="M76" s="25">
        <v>42.666666666666664</v>
      </c>
      <c r="N76" s="57">
        <v>4</v>
      </c>
      <c r="O76" s="23">
        <v>19</v>
      </c>
    </row>
    <row r="77" spans="1:15" ht="11.25">
      <c r="A77" s="49">
        <v>75</v>
      </c>
      <c r="B77" s="18" t="s">
        <v>134</v>
      </c>
      <c r="C77" s="18" t="s">
        <v>70</v>
      </c>
      <c r="D77" s="17">
        <v>2892</v>
      </c>
      <c r="E77" s="17" t="s">
        <v>44</v>
      </c>
      <c r="F77" s="17">
        <v>5</v>
      </c>
      <c r="H77" s="23">
        <v>41</v>
      </c>
      <c r="I77" s="23">
        <v>45</v>
      </c>
      <c r="J77" s="23">
        <v>44</v>
      </c>
      <c r="K77" s="24"/>
      <c r="L77" s="24">
        <v>130</v>
      </c>
      <c r="M77" s="25">
        <v>43.333333333333336</v>
      </c>
      <c r="N77" s="57">
        <v>4</v>
      </c>
      <c r="O77" s="23">
        <v>17</v>
      </c>
    </row>
    <row r="78" spans="1:15" ht="11.25">
      <c r="A78" s="50" t="s">
        <v>147</v>
      </c>
      <c r="B78" s="18" t="s">
        <v>135</v>
      </c>
      <c r="C78" s="18" t="s">
        <v>107</v>
      </c>
      <c r="D78" s="17">
        <v>2592</v>
      </c>
      <c r="E78" s="17" t="s">
        <v>42</v>
      </c>
      <c r="F78" s="17" t="s">
        <v>50</v>
      </c>
      <c r="H78" s="23">
        <v>47</v>
      </c>
      <c r="I78" s="23">
        <v>40</v>
      </c>
      <c r="J78" s="23">
        <v>45</v>
      </c>
      <c r="K78" s="24"/>
      <c r="L78" s="24">
        <v>132</v>
      </c>
      <c r="M78" s="25">
        <v>44</v>
      </c>
      <c r="N78" s="57">
        <v>7</v>
      </c>
      <c r="O78" s="23">
        <v>15</v>
      </c>
    </row>
    <row r="79" spans="1:15" ht="11.25">
      <c r="A79" s="50" t="s">
        <v>147</v>
      </c>
      <c r="B79" s="18" t="s">
        <v>136</v>
      </c>
      <c r="C79" s="18" t="s">
        <v>107</v>
      </c>
      <c r="D79" s="17">
        <v>3331</v>
      </c>
      <c r="E79" s="17" t="s">
        <v>44</v>
      </c>
      <c r="F79" s="17">
        <v>5</v>
      </c>
      <c r="H79" s="23">
        <v>48</v>
      </c>
      <c r="I79" s="23">
        <v>43</v>
      </c>
      <c r="J79" s="23">
        <v>41</v>
      </c>
      <c r="K79" s="24"/>
      <c r="L79" s="24">
        <v>132</v>
      </c>
      <c r="M79" s="25">
        <v>44</v>
      </c>
      <c r="N79" s="57">
        <v>7</v>
      </c>
      <c r="O79" s="23">
        <v>15</v>
      </c>
    </row>
    <row r="80" spans="1:15" ht="11.25">
      <c r="A80" s="49">
        <v>78</v>
      </c>
      <c r="B80" s="18" t="s">
        <v>75</v>
      </c>
      <c r="C80" s="18" t="s">
        <v>36</v>
      </c>
      <c r="D80" s="17">
        <v>1278</v>
      </c>
      <c r="E80" s="17" t="s">
        <v>22</v>
      </c>
      <c r="F80" s="17">
        <v>5</v>
      </c>
      <c r="H80" s="23">
        <v>53</v>
      </c>
      <c r="I80" s="23">
        <v>47</v>
      </c>
      <c r="J80" s="23">
        <v>39</v>
      </c>
      <c r="K80" s="24"/>
      <c r="L80" s="24">
        <v>139</v>
      </c>
      <c r="M80" s="25">
        <v>46.333333333333336</v>
      </c>
      <c r="N80" s="57">
        <v>14</v>
      </c>
      <c r="O80" s="23">
        <v>7</v>
      </c>
    </row>
    <row r="81" spans="1:15" ht="11.25">
      <c r="A81" s="49">
        <v>79</v>
      </c>
      <c r="B81" s="18" t="s">
        <v>76</v>
      </c>
      <c r="C81" s="18" t="s">
        <v>32</v>
      </c>
      <c r="D81" s="17">
        <v>2318</v>
      </c>
      <c r="E81" s="17" t="s">
        <v>22</v>
      </c>
      <c r="F81" s="17">
        <v>5</v>
      </c>
      <c r="H81" s="23">
        <v>54</v>
      </c>
      <c r="I81" s="23">
        <v>44</v>
      </c>
      <c r="J81" s="23">
        <v>48</v>
      </c>
      <c r="K81" s="24"/>
      <c r="L81" s="24">
        <v>146</v>
      </c>
      <c r="M81" s="25">
        <v>48.666666666666664</v>
      </c>
      <c r="N81" s="57">
        <v>10</v>
      </c>
      <c r="O81" s="23">
        <v>0</v>
      </c>
    </row>
    <row r="82" spans="12:13" ht="11.25">
      <c r="L82" s="18">
        <f aca="true" t="shared" si="0" ref="L82:L130">IF(H82="","",SUM(H82:J82))</f>
      </c>
      <c r="M82" s="18">
        <f aca="true" t="shared" si="1" ref="M82:M130">IF(H82="","",AVERAGE(H82:J82))</f>
      </c>
    </row>
    <row r="83" spans="12:13" ht="11.25">
      <c r="L83" s="18">
        <f t="shared" si="0"/>
      </c>
      <c r="M83" s="18">
        <f t="shared" si="1"/>
      </c>
    </row>
    <row r="84" spans="12:13" ht="11.25">
      <c r="L84" s="18">
        <f t="shared" si="0"/>
      </c>
      <c r="M84" s="18">
        <f t="shared" si="1"/>
      </c>
    </row>
    <row r="85" spans="12:13" ht="11.25">
      <c r="L85" s="18">
        <f t="shared" si="0"/>
      </c>
      <c r="M85" s="18">
        <f t="shared" si="1"/>
      </c>
    </row>
    <row r="86" spans="12:13" ht="11.25">
      <c r="L86" s="18">
        <f t="shared" si="0"/>
      </c>
      <c r="M86" s="18">
        <f t="shared" si="1"/>
      </c>
    </row>
    <row r="87" spans="12:13" ht="11.25">
      <c r="L87" s="18">
        <f t="shared" si="0"/>
      </c>
      <c r="M87" s="18">
        <f t="shared" si="1"/>
      </c>
    </row>
    <row r="88" spans="12:13" ht="11.25">
      <c r="L88" s="18">
        <f t="shared" si="0"/>
      </c>
      <c r="M88" s="18">
        <f t="shared" si="1"/>
      </c>
    </row>
    <row r="89" spans="12:13" ht="11.25">
      <c r="L89" s="18">
        <f t="shared" si="0"/>
      </c>
      <c r="M89" s="18">
        <f t="shared" si="1"/>
      </c>
    </row>
    <row r="90" spans="12:13" ht="11.25">
      <c r="L90" s="18">
        <f t="shared" si="0"/>
      </c>
      <c r="M90" s="18">
        <f t="shared" si="1"/>
      </c>
    </row>
    <row r="91" spans="12:13" ht="11.25">
      <c r="L91" s="18">
        <f t="shared" si="0"/>
      </c>
      <c r="M91" s="18">
        <f t="shared" si="1"/>
      </c>
    </row>
    <row r="92" spans="12:13" ht="11.25">
      <c r="L92" s="18">
        <f t="shared" si="0"/>
      </c>
      <c r="M92" s="18">
        <f t="shared" si="1"/>
      </c>
    </row>
    <row r="93" spans="12:13" ht="11.25">
      <c r="L93" s="18">
        <f t="shared" si="0"/>
      </c>
      <c r="M93" s="18">
        <f t="shared" si="1"/>
      </c>
    </row>
    <row r="94" spans="12:13" ht="11.25">
      <c r="L94" s="18">
        <f t="shared" si="0"/>
      </c>
      <c r="M94" s="18">
        <f t="shared" si="1"/>
      </c>
    </row>
    <row r="95" spans="12:13" ht="11.25">
      <c r="L95" s="18">
        <f t="shared" si="0"/>
      </c>
      <c r="M95" s="18">
        <f t="shared" si="1"/>
      </c>
    </row>
    <row r="96" spans="12:13" ht="11.25">
      <c r="L96" s="18">
        <f t="shared" si="0"/>
      </c>
      <c r="M96" s="18">
        <f t="shared" si="1"/>
      </c>
    </row>
    <row r="97" spans="12:13" ht="11.25">
      <c r="L97" s="18">
        <f t="shared" si="0"/>
      </c>
      <c r="M97" s="18">
        <f t="shared" si="1"/>
      </c>
    </row>
    <row r="98" spans="12:13" ht="11.25">
      <c r="L98" s="18">
        <f t="shared" si="0"/>
      </c>
      <c r="M98" s="18">
        <f t="shared" si="1"/>
      </c>
    </row>
    <row r="99" spans="12:13" ht="11.25">
      <c r="L99" s="18">
        <f t="shared" si="0"/>
      </c>
      <c r="M99" s="18">
        <f t="shared" si="1"/>
      </c>
    </row>
    <row r="100" spans="12:13" ht="11.25">
      <c r="L100" s="18">
        <f t="shared" si="0"/>
      </c>
      <c r="M100" s="18">
        <f t="shared" si="1"/>
      </c>
    </row>
    <row r="101" spans="12:13" ht="11.25">
      <c r="L101" s="18">
        <f t="shared" si="0"/>
      </c>
      <c r="M101" s="18">
        <f t="shared" si="1"/>
      </c>
    </row>
    <row r="102" spans="12:13" ht="11.25">
      <c r="L102" s="18">
        <f t="shared" si="0"/>
      </c>
      <c r="M102" s="18">
        <f t="shared" si="1"/>
      </c>
    </row>
    <row r="103" spans="12:13" ht="11.25">
      <c r="L103" s="18">
        <f t="shared" si="0"/>
      </c>
      <c r="M103" s="18">
        <f t="shared" si="1"/>
      </c>
    </row>
    <row r="104" spans="12:13" ht="11.25">
      <c r="L104" s="18">
        <f t="shared" si="0"/>
      </c>
      <c r="M104" s="18">
        <f t="shared" si="1"/>
      </c>
    </row>
    <row r="105" spans="12:13" ht="11.25">
      <c r="L105" s="18">
        <f t="shared" si="0"/>
      </c>
      <c r="M105" s="18">
        <f t="shared" si="1"/>
      </c>
    </row>
    <row r="106" spans="12:13" ht="11.25">
      <c r="L106" s="18">
        <f t="shared" si="0"/>
      </c>
      <c r="M106" s="18">
        <f t="shared" si="1"/>
      </c>
    </row>
    <row r="107" spans="12:13" ht="11.25">
      <c r="L107" s="18">
        <f t="shared" si="0"/>
      </c>
      <c r="M107" s="18">
        <f t="shared" si="1"/>
      </c>
    </row>
    <row r="108" spans="12:13" ht="11.25">
      <c r="L108" s="18">
        <f t="shared" si="0"/>
      </c>
      <c r="M108" s="18">
        <f t="shared" si="1"/>
      </c>
    </row>
    <row r="109" spans="12:13" ht="11.25">
      <c r="L109" s="18">
        <f t="shared" si="0"/>
      </c>
      <c r="M109" s="18">
        <f t="shared" si="1"/>
      </c>
    </row>
    <row r="110" spans="12:13" ht="11.25">
      <c r="L110" s="18">
        <f t="shared" si="0"/>
      </c>
      <c r="M110" s="18">
        <f t="shared" si="1"/>
      </c>
    </row>
    <row r="111" spans="12:13" ht="11.25">
      <c r="L111" s="18">
        <f t="shared" si="0"/>
      </c>
      <c r="M111" s="18">
        <f t="shared" si="1"/>
      </c>
    </row>
    <row r="112" spans="12:13" ht="11.25">
      <c r="L112" s="18">
        <f t="shared" si="0"/>
      </c>
      <c r="M112" s="18">
        <f t="shared" si="1"/>
      </c>
    </row>
    <row r="113" spans="12:13" ht="11.25">
      <c r="L113" s="18">
        <f t="shared" si="0"/>
      </c>
      <c r="M113" s="18">
        <f t="shared" si="1"/>
      </c>
    </row>
    <row r="114" spans="12:13" ht="11.25">
      <c r="L114" s="18">
        <f t="shared" si="0"/>
      </c>
      <c r="M114" s="18">
        <f t="shared" si="1"/>
      </c>
    </row>
    <row r="115" spans="12:13" ht="11.25">
      <c r="L115" s="18">
        <f t="shared" si="0"/>
      </c>
      <c r="M115" s="18">
        <f t="shared" si="1"/>
      </c>
    </row>
    <row r="116" spans="12:13" ht="11.25">
      <c r="L116" s="18">
        <f t="shared" si="0"/>
      </c>
      <c r="M116" s="18">
        <f t="shared" si="1"/>
      </c>
    </row>
    <row r="117" spans="12:13" ht="11.25">
      <c r="L117" s="18">
        <f t="shared" si="0"/>
      </c>
      <c r="M117" s="18">
        <f t="shared" si="1"/>
      </c>
    </row>
    <row r="118" spans="12:13" ht="11.25">
      <c r="L118" s="18">
        <f t="shared" si="0"/>
      </c>
      <c r="M118" s="18">
        <f t="shared" si="1"/>
      </c>
    </row>
    <row r="119" spans="12:13" ht="11.25">
      <c r="L119" s="18">
        <f t="shared" si="0"/>
      </c>
      <c r="M119" s="18">
        <f t="shared" si="1"/>
      </c>
    </row>
    <row r="120" spans="12:13" ht="11.25">
      <c r="L120" s="18">
        <f t="shared" si="0"/>
      </c>
      <c r="M120" s="18">
        <f t="shared" si="1"/>
      </c>
    </row>
    <row r="121" spans="12:13" ht="11.25">
      <c r="L121" s="18">
        <f t="shared" si="0"/>
      </c>
      <c r="M121" s="18">
        <f t="shared" si="1"/>
      </c>
    </row>
    <row r="122" spans="12:13" ht="11.25">
      <c r="L122" s="18">
        <f t="shared" si="0"/>
      </c>
      <c r="M122" s="18">
        <f t="shared" si="1"/>
      </c>
    </row>
    <row r="123" spans="12:13" ht="11.25">
      <c r="L123" s="18">
        <f t="shared" si="0"/>
      </c>
      <c r="M123" s="18">
        <f t="shared" si="1"/>
      </c>
    </row>
    <row r="124" spans="12:13" ht="11.25">
      <c r="L124" s="18">
        <f t="shared" si="0"/>
      </c>
      <c r="M124" s="18">
        <f t="shared" si="1"/>
      </c>
    </row>
    <row r="125" spans="12:13" ht="11.25">
      <c r="L125" s="18">
        <f t="shared" si="0"/>
      </c>
      <c r="M125" s="18">
        <f t="shared" si="1"/>
      </c>
    </row>
    <row r="126" spans="12:13" ht="11.25">
      <c r="L126" s="18">
        <f t="shared" si="0"/>
      </c>
      <c r="M126" s="18">
        <f t="shared" si="1"/>
      </c>
    </row>
    <row r="127" spans="12:13" ht="11.25">
      <c r="L127" s="18">
        <f t="shared" si="0"/>
      </c>
      <c r="M127" s="18">
        <f t="shared" si="1"/>
      </c>
    </row>
    <row r="128" spans="12:13" ht="11.25">
      <c r="L128" s="18">
        <f t="shared" si="0"/>
      </c>
      <c r="M128" s="18">
        <f t="shared" si="1"/>
      </c>
    </row>
    <row r="129" spans="12:13" ht="11.25">
      <c r="L129" s="18">
        <f t="shared" si="0"/>
      </c>
      <c r="M129" s="18">
        <f t="shared" si="1"/>
      </c>
    </row>
    <row r="130" spans="12:13" ht="11.25">
      <c r="L130" s="18">
        <f t="shared" si="0"/>
      </c>
      <c r="M130" s="18">
        <f t="shared" si="1"/>
      </c>
    </row>
    <row r="131" spans="12:13" ht="11.25">
      <c r="L131" s="18">
        <f aca="true" t="shared" si="2" ref="L131:L194">IF(H131="","",SUM(H131:J131))</f>
      </c>
      <c r="M131" s="18">
        <f aca="true" t="shared" si="3" ref="M131:M194">IF(H131="","",AVERAGE(H131:J131))</f>
      </c>
    </row>
    <row r="132" spans="12:13" ht="11.25">
      <c r="L132" s="18">
        <f t="shared" si="2"/>
      </c>
      <c r="M132" s="18">
        <f t="shared" si="3"/>
      </c>
    </row>
    <row r="133" spans="12:13" ht="11.25">
      <c r="L133" s="18">
        <f t="shared" si="2"/>
      </c>
      <c r="M133" s="18">
        <f t="shared" si="3"/>
      </c>
    </row>
    <row r="134" spans="12:13" ht="11.25">
      <c r="L134" s="18">
        <f t="shared" si="2"/>
      </c>
      <c r="M134" s="18">
        <f t="shared" si="3"/>
      </c>
    </row>
    <row r="135" spans="12:13" ht="11.25">
      <c r="L135" s="18">
        <f t="shared" si="2"/>
      </c>
      <c r="M135" s="18">
        <f t="shared" si="3"/>
      </c>
    </row>
    <row r="136" spans="12:13" ht="11.25">
      <c r="L136" s="18">
        <f t="shared" si="2"/>
      </c>
      <c r="M136" s="18">
        <f t="shared" si="3"/>
      </c>
    </row>
    <row r="137" spans="12:13" ht="11.25">
      <c r="L137" s="18">
        <f t="shared" si="2"/>
      </c>
      <c r="M137" s="18">
        <f t="shared" si="3"/>
      </c>
    </row>
    <row r="138" spans="12:13" ht="11.25">
      <c r="L138" s="18">
        <f t="shared" si="2"/>
      </c>
      <c r="M138" s="18">
        <f t="shared" si="3"/>
      </c>
    </row>
    <row r="139" spans="12:13" ht="11.25">
      <c r="L139" s="18">
        <f t="shared" si="2"/>
      </c>
      <c r="M139" s="18">
        <f t="shared" si="3"/>
      </c>
    </row>
    <row r="140" spans="12:13" ht="11.25">
      <c r="L140" s="18">
        <f t="shared" si="2"/>
      </c>
      <c r="M140" s="18">
        <f t="shared" si="3"/>
      </c>
    </row>
    <row r="141" spans="12:13" ht="11.25">
      <c r="L141" s="18">
        <f t="shared" si="2"/>
      </c>
      <c r="M141" s="18">
        <f t="shared" si="3"/>
      </c>
    </row>
    <row r="142" spans="12:13" ht="11.25">
      <c r="L142" s="18">
        <f t="shared" si="2"/>
      </c>
      <c r="M142" s="18">
        <f t="shared" si="3"/>
      </c>
    </row>
    <row r="143" spans="12:13" ht="11.25">
      <c r="L143" s="18">
        <f t="shared" si="2"/>
      </c>
      <c r="M143" s="18">
        <f t="shared" si="3"/>
      </c>
    </row>
    <row r="144" spans="12:13" ht="11.25">
      <c r="L144" s="18">
        <f t="shared" si="2"/>
      </c>
      <c r="M144" s="18">
        <f t="shared" si="3"/>
      </c>
    </row>
    <row r="145" spans="12:13" ht="11.25">
      <c r="L145" s="18">
        <f t="shared" si="2"/>
      </c>
      <c r="M145" s="18">
        <f t="shared" si="3"/>
      </c>
    </row>
    <row r="146" spans="12:13" ht="11.25">
      <c r="L146" s="18">
        <f t="shared" si="2"/>
      </c>
      <c r="M146" s="18">
        <f t="shared" si="3"/>
      </c>
    </row>
    <row r="147" spans="12:13" ht="11.25">
      <c r="L147" s="18">
        <f t="shared" si="2"/>
      </c>
      <c r="M147" s="18">
        <f t="shared" si="3"/>
      </c>
    </row>
    <row r="148" spans="12:13" ht="11.25">
      <c r="L148" s="18">
        <f t="shared" si="2"/>
      </c>
      <c r="M148" s="18">
        <f t="shared" si="3"/>
      </c>
    </row>
    <row r="149" spans="12:13" ht="11.25">
      <c r="L149" s="18">
        <f t="shared" si="2"/>
      </c>
      <c r="M149" s="18">
        <f t="shared" si="3"/>
      </c>
    </row>
    <row r="150" spans="12:13" ht="11.25">
      <c r="L150" s="18">
        <f t="shared" si="2"/>
      </c>
      <c r="M150" s="18">
        <f t="shared" si="3"/>
      </c>
    </row>
    <row r="151" spans="12:13" ht="11.25">
      <c r="L151" s="18">
        <f t="shared" si="2"/>
      </c>
      <c r="M151" s="18">
        <f t="shared" si="3"/>
      </c>
    </row>
    <row r="152" spans="12:13" ht="11.25">
      <c r="L152" s="18">
        <f t="shared" si="2"/>
      </c>
      <c r="M152" s="18">
        <f t="shared" si="3"/>
      </c>
    </row>
    <row r="153" spans="12:13" ht="11.25">
      <c r="L153" s="18">
        <f t="shared" si="2"/>
      </c>
      <c r="M153" s="18">
        <f t="shared" si="3"/>
      </c>
    </row>
    <row r="154" spans="12:13" ht="11.25">
      <c r="L154" s="18">
        <f t="shared" si="2"/>
      </c>
      <c r="M154" s="18">
        <f t="shared" si="3"/>
      </c>
    </row>
    <row r="155" spans="12:13" ht="11.25">
      <c r="L155" s="18">
        <f t="shared" si="2"/>
      </c>
      <c r="M155" s="18">
        <f t="shared" si="3"/>
      </c>
    </row>
    <row r="156" spans="12:13" ht="11.25">
      <c r="L156" s="18">
        <f t="shared" si="2"/>
      </c>
      <c r="M156" s="18">
        <f t="shared" si="3"/>
      </c>
    </row>
    <row r="157" spans="12:13" ht="11.25">
      <c r="L157" s="18">
        <f t="shared" si="2"/>
      </c>
      <c r="M157" s="18">
        <f t="shared" si="3"/>
      </c>
    </row>
    <row r="158" spans="12:13" ht="11.25">
      <c r="L158" s="18">
        <f t="shared" si="2"/>
      </c>
      <c r="M158" s="18">
        <f t="shared" si="3"/>
      </c>
    </row>
    <row r="159" spans="12:13" ht="11.25">
      <c r="L159" s="18">
        <f t="shared" si="2"/>
      </c>
      <c r="M159" s="18">
        <f t="shared" si="3"/>
      </c>
    </row>
    <row r="160" spans="12:13" ht="11.25">
      <c r="L160" s="18">
        <f t="shared" si="2"/>
      </c>
      <c r="M160" s="18">
        <f t="shared" si="3"/>
      </c>
    </row>
    <row r="161" spans="12:13" ht="11.25">
      <c r="L161" s="18">
        <f t="shared" si="2"/>
      </c>
      <c r="M161" s="18">
        <f t="shared" si="3"/>
      </c>
    </row>
    <row r="162" spans="12:13" ht="11.25">
      <c r="L162" s="18">
        <f t="shared" si="2"/>
      </c>
      <c r="M162" s="18">
        <f t="shared" si="3"/>
      </c>
    </row>
    <row r="163" spans="12:13" ht="11.25">
      <c r="L163" s="18">
        <f t="shared" si="2"/>
      </c>
      <c r="M163" s="18">
        <f t="shared" si="3"/>
      </c>
    </row>
    <row r="164" spans="12:13" ht="11.25">
      <c r="L164" s="18">
        <f t="shared" si="2"/>
      </c>
      <c r="M164" s="18">
        <f t="shared" si="3"/>
      </c>
    </row>
    <row r="165" spans="12:13" ht="11.25">
      <c r="L165" s="18">
        <f t="shared" si="2"/>
      </c>
      <c r="M165" s="18">
        <f t="shared" si="3"/>
      </c>
    </row>
    <row r="166" spans="12:13" ht="11.25">
      <c r="L166" s="18">
        <f t="shared" si="2"/>
      </c>
      <c r="M166" s="18">
        <f t="shared" si="3"/>
      </c>
    </row>
    <row r="167" spans="12:13" ht="11.25">
      <c r="L167" s="18">
        <f t="shared" si="2"/>
      </c>
      <c r="M167" s="18">
        <f t="shared" si="3"/>
      </c>
    </row>
    <row r="168" spans="12:13" ht="11.25">
      <c r="L168" s="18">
        <f t="shared" si="2"/>
      </c>
      <c r="M168" s="18">
        <f t="shared" si="3"/>
      </c>
    </row>
    <row r="169" spans="12:13" ht="11.25">
      <c r="L169" s="18">
        <f t="shared" si="2"/>
      </c>
      <c r="M169" s="18">
        <f t="shared" si="3"/>
      </c>
    </row>
    <row r="170" spans="12:13" ht="11.25">
      <c r="L170" s="18">
        <f t="shared" si="2"/>
      </c>
      <c r="M170" s="18">
        <f t="shared" si="3"/>
      </c>
    </row>
    <row r="171" spans="12:13" ht="11.25">
      <c r="L171" s="18">
        <f t="shared" si="2"/>
      </c>
      <c r="M171" s="18">
        <f t="shared" si="3"/>
      </c>
    </row>
    <row r="172" spans="12:13" ht="11.25">
      <c r="L172" s="18">
        <f t="shared" si="2"/>
      </c>
      <c r="M172" s="18">
        <f t="shared" si="3"/>
      </c>
    </row>
    <row r="173" spans="12:13" ht="11.25">
      <c r="L173" s="18">
        <f t="shared" si="2"/>
      </c>
      <c r="M173" s="18">
        <f t="shared" si="3"/>
      </c>
    </row>
    <row r="174" spans="12:13" ht="11.25">
      <c r="L174" s="18">
        <f t="shared" si="2"/>
      </c>
      <c r="M174" s="18">
        <f t="shared" si="3"/>
      </c>
    </row>
    <row r="175" spans="12:13" ht="11.25">
      <c r="L175" s="18">
        <f t="shared" si="2"/>
      </c>
      <c r="M175" s="18">
        <f t="shared" si="3"/>
      </c>
    </row>
    <row r="176" spans="12:13" ht="11.25">
      <c r="L176" s="18">
        <f t="shared" si="2"/>
      </c>
      <c r="M176" s="18">
        <f t="shared" si="3"/>
      </c>
    </row>
    <row r="177" spans="12:13" ht="11.25">
      <c r="L177" s="18">
        <f t="shared" si="2"/>
      </c>
      <c r="M177" s="18">
        <f t="shared" si="3"/>
      </c>
    </row>
    <row r="178" spans="12:13" ht="11.25">
      <c r="L178" s="18">
        <f t="shared" si="2"/>
      </c>
      <c r="M178" s="18">
        <f t="shared" si="3"/>
      </c>
    </row>
    <row r="179" spans="12:13" ht="11.25">
      <c r="L179" s="18">
        <f t="shared" si="2"/>
      </c>
      <c r="M179" s="18">
        <f t="shared" si="3"/>
      </c>
    </row>
    <row r="180" spans="12:13" ht="11.25">
      <c r="L180" s="18">
        <f t="shared" si="2"/>
      </c>
      <c r="M180" s="18">
        <f t="shared" si="3"/>
      </c>
    </row>
    <row r="181" spans="12:13" ht="11.25">
      <c r="L181" s="18">
        <f t="shared" si="2"/>
      </c>
      <c r="M181" s="18">
        <f t="shared" si="3"/>
      </c>
    </row>
    <row r="182" spans="12:13" ht="11.25">
      <c r="L182" s="18">
        <f t="shared" si="2"/>
      </c>
      <c r="M182" s="18">
        <f t="shared" si="3"/>
      </c>
    </row>
    <row r="183" spans="12:13" ht="11.25">
      <c r="L183" s="18">
        <f t="shared" si="2"/>
      </c>
      <c r="M183" s="18">
        <f t="shared" si="3"/>
      </c>
    </row>
    <row r="184" spans="12:13" ht="11.25">
      <c r="L184" s="18">
        <f t="shared" si="2"/>
      </c>
      <c r="M184" s="18">
        <f t="shared" si="3"/>
      </c>
    </row>
    <row r="185" spans="12:13" ht="11.25">
      <c r="L185" s="18">
        <f t="shared" si="2"/>
      </c>
      <c r="M185" s="18">
        <f t="shared" si="3"/>
      </c>
    </row>
    <row r="186" spans="12:13" ht="11.25">
      <c r="L186" s="18">
        <f t="shared" si="2"/>
      </c>
      <c r="M186" s="18">
        <f t="shared" si="3"/>
      </c>
    </row>
    <row r="187" spans="12:13" ht="11.25">
      <c r="L187" s="18">
        <f t="shared" si="2"/>
      </c>
      <c r="M187" s="18">
        <f t="shared" si="3"/>
      </c>
    </row>
    <row r="188" spans="12:13" ht="11.25">
      <c r="L188" s="18">
        <f t="shared" si="2"/>
      </c>
      <c r="M188" s="18">
        <f t="shared" si="3"/>
      </c>
    </row>
    <row r="189" spans="12:13" ht="11.25">
      <c r="L189" s="18">
        <f t="shared" si="2"/>
      </c>
      <c r="M189" s="18">
        <f t="shared" si="3"/>
      </c>
    </row>
    <row r="190" spans="12:13" ht="11.25">
      <c r="L190" s="18">
        <f t="shared" si="2"/>
      </c>
      <c r="M190" s="18">
        <f t="shared" si="3"/>
      </c>
    </row>
    <row r="191" spans="12:13" ht="11.25">
      <c r="L191" s="18">
        <f t="shared" si="2"/>
      </c>
      <c r="M191" s="18">
        <f t="shared" si="3"/>
      </c>
    </row>
    <row r="192" spans="12:13" ht="11.25">
      <c r="L192" s="18">
        <f t="shared" si="2"/>
      </c>
      <c r="M192" s="18">
        <f t="shared" si="3"/>
      </c>
    </row>
    <row r="193" spans="12:13" ht="11.25">
      <c r="L193" s="18">
        <f t="shared" si="2"/>
      </c>
      <c r="M193" s="18">
        <f t="shared" si="3"/>
      </c>
    </row>
    <row r="194" spans="12:13" ht="11.25">
      <c r="L194" s="18">
        <f t="shared" si="2"/>
      </c>
      <c r="M194" s="18">
        <f t="shared" si="3"/>
      </c>
    </row>
    <row r="195" spans="12:13" ht="11.25">
      <c r="L195" s="18">
        <f aca="true" t="shared" si="4" ref="L195:L201">IF(H195="","",SUM(H195:J195))</f>
      </c>
      <c r="M195" s="18">
        <f aca="true" t="shared" si="5" ref="M195:M201">IF(H195="","",AVERAGE(H195:J195))</f>
      </c>
    </row>
    <row r="196" spans="12:13" ht="11.25">
      <c r="L196" s="18">
        <f t="shared" si="4"/>
      </c>
      <c r="M196" s="18">
        <f t="shared" si="5"/>
      </c>
    </row>
    <row r="197" spans="12:13" ht="11.25">
      <c r="L197" s="18">
        <f t="shared" si="4"/>
      </c>
      <c r="M197" s="18">
        <f t="shared" si="5"/>
      </c>
    </row>
    <row r="198" spans="12:13" ht="11.25">
      <c r="L198" s="18">
        <f t="shared" si="4"/>
      </c>
      <c r="M198" s="18">
        <f t="shared" si="5"/>
      </c>
    </row>
    <row r="199" spans="12:13" ht="11.25">
      <c r="L199" s="18">
        <f t="shared" si="4"/>
      </c>
      <c r="M199" s="18">
        <f t="shared" si="5"/>
      </c>
    </row>
    <row r="200" spans="12:13" ht="11.25">
      <c r="L200" s="18">
        <f t="shared" si="4"/>
      </c>
      <c r="M200" s="18">
        <f t="shared" si="5"/>
      </c>
    </row>
    <row r="201" spans="12:13" ht="11.25">
      <c r="L201" s="18">
        <f t="shared" si="4"/>
      </c>
      <c r="M201" s="18">
        <f t="shared" si="5"/>
      </c>
    </row>
  </sheetData>
  <sheetProtection/>
  <conditionalFormatting sqref="H3:J81">
    <cfRule type="cellIs" priority="1" dxfId="147" operator="lessThanOrEqual" stopIfTrue="1">
      <formula>24</formula>
    </cfRule>
    <cfRule type="cellIs" priority="2" dxfId="2" operator="between" stopIfTrue="1">
      <formula>25</formula>
      <formula>29</formula>
    </cfRule>
    <cfRule type="cellIs" priority="3" dxfId="148" operator="between" stopIfTrue="1">
      <formula>30</formula>
      <formula>35</formula>
    </cfRule>
  </conditionalFormatting>
  <printOptions/>
  <pageMargins left="0.7874015748031497" right="0.5905511811023623" top="0.7874015748031497" bottom="0.5905511811023623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N3" sqref="N3:N36"/>
    </sheetView>
  </sheetViews>
  <sheetFormatPr defaultColWidth="9.140625" defaultRowHeight="12.75"/>
  <cols>
    <col min="1" max="1" width="5.28125" style="17" bestFit="1" customWidth="1"/>
    <col min="2" max="2" width="17.140625" style="18" customWidth="1"/>
    <col min="3" max="3" width="14.7109375" style="18" bestFit="1" customWidth="1"/>
    <col min="4" max="4" width="5.140625" style="17" bestFit="1" customWidth="1"/>
    <col min="5" max="5" width="3.140625" style="17" customWidth="1"/>
    <col min="6" max="6" width="3.00390625" style="17" bestFit="1" customWidth="1"/>
    <col min="7" max="7" width="0.9921875" style="18" customWidth="1"/>
    <col min="8" max="10" width="3.28125" style="17" customWidth="1"/>
    <col min="11" max="11" width="0.5625" style="17" customWidth="1"/>
    <col min="12" max="12" width="5.28125" style="17" customWidth="1"/>
    <col min="13" max="13" width="6.00390625" style="17" customWidth="1"/>
    <col min="14" max="14" width="6.28125" style="18" customWidth="1"/>
    <col min="15" max="18" width="9.140625" style="17" customWidth="1"/>
    <col min="19" max="21" width="9.140625" style="18" customWidth="1"/>
  </cols>
  <sheetData>
    <row r="1" spans="1:18" ht="12.75">
      <c r="A1" s="20" t="s">
        <v>78</v>
      </c>
      <c r="B1" s="20" t="s">
        <v>10</v>
      </c>
      <c r="C1" s="20" t="s">
        <v>11</v>
      </c>
      <c r="D1" s="20" t="s">
        <v>12</v>
      </c>
      <c r="E1" s="20" t="s">
        <v>13</v>
      </c>
      <c r="F1" s="20" t="s">
        <v>14</v>
      </c>
      <c r="G1" s="22"/>
      <c r="H1" s="20" t="s">
        <v>15</v>
      </c>
      <c r="I1" s="20" t="s">
        <v>16</v>
      </c>
      <c r="J1" s="20" t="s">
        <v>17</v>
      </c>
      <c r="K1" s="22"/>
      <c r="L1" s="21" t="s">
        <v>18</v>
      </c>
      <c r="M1" s="21" t="s">
        <v>19</v>
      </c>
      <c r="N1" s="20" t="s">
        <v>100</v>
      </c>
      <c r="O1" s="20" t="s">
        <v>20</v>
      </c>
      <c r="P1" s="18"/>
      <c r="Q1" s="18"/>
      <c r="R1" s="18"/>
    </row>
    <row r="2" spans="2:18" ht="6" customHeight="1">
      <c r="B2" s="17"/>
      <c r="C2" s="17"/>
      <c r="K2" s="18"/>
      <c r="L2" s="19"/>
      <c r="M2" s="19"/>
      <c r="N2" s="19"/>
      <c r="P2" s="18"/>
      <c r="Q2" s="18"/>
      <c r="R2" s="18"/>
    </row>
    <row r="3" spans="1:18" ht="12.75">
      <c r="A3" s="49">
        <v>1</v>
      </c>
      <c r="B3" s="18" t="s">
        <v>24</v>
      </c>
      <c r="C3" s="18" t="s">
        <v>21</v>
      </c>
      <c r="D3" s="17">
        <v>1101</v>
      </c>
      <c r="E3" s="17" t="s">
        <v>22</v>
      </c>
      <c r="F3" s="17">
        <v>1</v>
      </c>
      <c r="H3" s="23">
        <v>29</v>
      </c>
      <c r="I3" s="23">
        <v>28</v>
      </c>
      <c r="J3" s="23">
        <v>29</v>
      </c>
      <c r="K3" s="24"/>
      <c r="L3" s="24">
        <v>86</v>
      </c>
      <c r="M3" s="25">
        <v>28.666666666666668</v>
      </c>
      <c r="N3" s="57">
        <f>MAX(H3:J3)-MIN(H3:J3)</f>
        <v>1</v>
      </c>
      <c r="O3" s="23">
        <v>66</v>
      </c>
      <c r="P3" s="18"/>
      <c r="Q3" s="18"/>
      <c r="R3" s="18"/>
    </row>
    <row r="4" spans="1:18" ht="12.75">
      <c r="A4" s="50">
        <v>2</v>
      </c>
      <c r="B4" s="18" t="s">
        <v>27</v>
      </c>
      <c r="C4" s="18" t="s">
        <v>26</v>
      </c>
      <c r="D4" s="17">
        <v>2076</v>
      </c>
      <c r="E4" s="17" t="s">
        <v>22</v>
      </c>
      <c r="F4" s="17" t="s">
        <v>22</v>
      </c>
      <c r="H4" s="23">
        <v>28</v>
      </c>
      <c r="I4" s="23">
        <v>28</v>
      </c>
      <c r="J4" s="23">
        <v>30</v>
      </c>
      <c r="K4" s="24"/>
      <c r="L4" s="24">
        <v>86</v>
      </c>
      <c r="M4" s="25">
        <v>28.666666666666668</v>
      </c>
      <c r="N4" s="57">
        <f aca="true" t="shared" si="0" ref="N4:N36">MAX(H4:J4)-MIN(H4:J4)</f>
        <v>2</v>
      </c>
      <c r="O4" s="23">
        <v>66</v>
      </c>
      <c r="P4" s="18"/>
      <c r="Q4" s="18"/>
      <c r="R4" s="18"/>
    </row>
    <row r="5" spans="1:18" ht="12.75">
      <c r="A5" s="50">
        <v>3</v>
      </c>
      <c r="B5" s="18" t="s">
        <v>23</v>
      </c>
      <c r="C5" s="18" t="s">
        <v>21</v>
      </c>
      <c r="D5" s="17">
        <v>2038</v>
      </c>
      <c r="E5" s="17" t="s">
        <v>22</v>
      </c>
      <c r="F5" s="17">
        <v>1</v>
      </c>
      <c r="H5" s="23">
        <v>30</v>
      </c>
      <c r="I5" s="23">
        <v>29</v>
      </c>
      <c r="J5" s="23">
        <v>30</v>
      </c>
      <c r="K5" s="24"/>
      <c r="L5" s="24">
        <v>89</v>
      </c>
      <c r="M5" s="25">
        <v>29.666666666666668</v>
      </c>
      <c r="N5" s="57">
        <f t="shared" si="0"/>
        <v>1</v>
      </c>
      <c r="O5" s="23">
        <f>ROUND(-(M5-29.72)/0.3+64,0)</f>
        <v>64</v>
      </c>
      <c r="P5" s="18"/>
      <c r="Q5" s="18"/>
      <c r="R5" s="18"/>
    </row>
    <row r="6" spans="1:18" ht="12.75">
      <c r="A6" s="49">
        <v>4</v>
      </c>
      <c r="B6" s="18" t="s">
        <v>103</v>
      </c>
      <c r="C6" s="18" t="s">
        <v>21</v>
      </c>
      <c r="D6" s="17">
        <v>1621</v>
      </c>
      <c r="E6" s="17" t="s">
        <v>22</v>
      </c>
      <c r="F6" s="17" t="s">
        <v>22</v>
      </c>
      <c r="H6" s="23">
        <v>30</v>
      </c>
      <c r="I6" s="23">
        <v>31</v>
      </c>
      <c r="J6" s="23">
        <v>28</v>
      </c>
      <c r="K6" s="24"/>
      <c r="L6" s="24">
        <v>89</v>
      </c>
      <c r="M6" s="25">
        <v>29.666666666666668</v>
      </c>
      <c r="N6" s="57">
        <f t="shared" si="0"/>
        <v>3</v>
      </c>
      <c r="O6" s="23">
        <f>ROUND(-(M6-29.72)/0.3+64,0)</f>
        <v>64</v>
      </c>
      <c r="P6" s="18"/>
      <c r="Q6" s="18"/>
      <c r="R6" s="18"/>
    </row>
    <row r="7" spans="1:18" ht="12.75">
      <c r="A7" s="49">
        <v>5</v>
      </c>
      <c r="B7" s="18" t="s">
        <v>104</v>
      </c>
      <c r="C7" s="18" t="s">
        <v>26</v>
      </c>
      <c r="D7" s="17">
        <v>1301</v>
      </c>
      <c r="E7" s="17" t="s">
        <v>22</v>
      </c>
      <c r="F7" s="17">
        <v>2</v>
      </c>
      <c r="H7" s="23">
        <v>29</v>
      </c>
      <c r="I7" s="23">
        <v>33</v>
      </c>
      <c r="J7" s="23">
        <v>27</v>
      </c>
      <c r="K7" s="24"/>
      <c r="L7" s="24">
        <v>89</v>
      </c>
      <c r="M7" s="25">
        <v>29.666666666666668</v>
      </c>
      <c r="N7" s="57">
        <f t="shared" si="0"/>
        <v>6</v>
      </c>
      <c r="O7" s="23">
        <f>ROUND(-(M7-29.72)/0.3+64,0)</f>
        <v>64</v>
      </c>
      <c r="P7" s="18"/>
      <c r="Q7" s="18"/>
      <c r="R7" s="18"/>
    </row>
    <row r="8" spans="1:18" ht="12.75">
      <c r="A8" s="49">
        <v>6</v>
      </c>
      <c r="B8" s="18" t="s">
        <v>39</v>
      </c>
      <c r="C8" s="18" t="s">
        <v>32</v>
      </c>
      <c r="D8" s="17">
        <v>408</v>
      </c>
      <c r="E8" s="17" t="s">
        <v>22</v>
      </c>
      <c r="F8" s="17">
        <v>2</v>
      </c>
      <c r="H8" s="23">
        <v>33</v>
      </c>
      <c r="I8" s="23">
        <v>30</v>
      </c>
      <c r="J8" s="23">
        <v>28</v>
      </c>
      <c r="K8" s="24"/>
      <c r="L8" s="24">
        <v>91</v>
      </c>
      <c r="M8" s="25">
        <v>30.333333333333332</v>
      </c>
      <c r="N8" s="57">
        <f t="shared" si="0"/>
        <v>5</v>
      </c>
      <c r="O8" s="23">
        <v>60</v>
      </c>
      <c r="P8" s="18"/>
      <c r="Q8" s="18"/>
      <c r="R8" s="18"/>
    </row>
    <row r="9" spans="1:18" ht="12.75">
      <c r="A9" s="49">
        <v>7</v>
      </c>
      <c r="B9" s="18" t="s">
        <v>6</v>
      </c>
      <c r="C9" s="18" t="s">
        <v>21</v>
      </c>
      <c r="D9" s="17">
        <v>1098</v>
      </c>
      <c r="E9" s="17" t="s">
        <v>22</v>
      </c>
      <c r="F9" s="17" t="s">
        <v>22</v>
      </c>
      <c r="H9" s="23">
        <v>29</v>
      </c>
      <c r="I9" s="23">
        <v>28</v>
      </c>
      <c r="J9" s="23">
        <v>34</v>
      </c>
      <c r="K9" s="24"/>
      <c r="L9" s="24">
        <v>91</v>
      </c>
      <c r="M9" s="25">
        <v>30.333333333333332</v>
      </c>
      <c r="N9" s="57">
        <f t="shared" si="0"/>
        <v>6</v>
      </c>
      <c r="O9" s="23">
        <v>60</v>
      </c>
      <c r="P9" s="18"/>
      <c r="Q9" s="18"/>
      <c r="R9" s="18"/>
    </row>
    <row r="10" spans="1:18" ht="12.75">
      <c r="A10" s="49">
        <v>8</v>
      </c>
      <c r="B10" s="18" t="s">
        <v>37</v>
      </c>
      <c r="C10" s="18" t="s">
        <v>21</v>
      </c>
      <c r="D10" s="17">
        <v>2117</v>
      </c>
      <c r="E10" s="17" t="s">
        <v>22</v>
      </c>
      <c r="F10" s="17" t="s">
        <v>22</v>
      </c>
      <c r="H10" s="23">
        <v>32</v>
      </c>
      <c r="I10" s="23">
        <v>27</v>
      </c>
      <c r="J10" s="23">
        <v>33</v>
      </c>
      <c r="K10" s="24"/>
      <c r="L10" s="24">
        <v>92</v>
      </c>
      <c r="M10" s="25">
        <v>30.666666666666668</v>
      </c>
      <c r="N10" s="57">
        <f t="shared" si="0"/>
        <v>6</v>
      </c>
      <c r="O10" s="23">
        <v>59</v>
      </c>
      <c r="P10" s="18"/>
      <c r="Q10" s="18"/>
      <c r="R10" s="18"/>
    </row>
    <row r="11" spans="1:18" ht="12.75">
      <c r="A11" s="49">
        <v>9</v>
      </c>
      <c r="B11" s="18" t="s">
        <v>45</v>
      </c>
      <c r="C11" s="18" t="s">
        <v>46</v>
      </c>
      <c r="D11" s="17">
        <v>552</v>
      </c>
      <c r="E11" s="17" t="s">
        <v>22</v>
      </c>
      <c r="F11" s="17">
        <v>2</v>
      </c>
      <c r="H11" s="23">
        <v>29</v>
      </c>
      <c r="I11" s="23">
        <v>33</v>
      </c>
      <c r="J11" s="23">
        <v>32</v>
      </c>
      <c r="K11" s="24"/>
      <c r="L11" s="24">
        <v>94</v>
      </c>
      <c r="M11" s="25">
        <v>31.333333333333332</v>
      </c>
      <c r="N11" s="57">
        <f t="shared" si="0"/>
        <v>4</v>
      </c>
      <c r="O11" s="23">
        <v>57</v>
      </c>
      <c r="P11" s="18"/>
      <c r="Q11" s="18"/>
      <c r="R11" s="18"/>
    </row>
    <row r="12" spans="1:18" ht="12.75">
      <c r="A12" s="49" t="s">
        <v>148</v>
      </c>
      <c r="B12" s="18" t="s">
        <v>25</v>
      </c>
      <c r="C12" s="18" t="s">
        <v>26</v>
      </c>
      <c r="D12" s="17">
        <v>810</v>
      </c>
      <c r="E12" s="17" t="s">
        <v>22</v>
      </c>
      <c r="F12" s="17">
        <v>1</v>
      </c>
      <c r="H12" s="23">
        <v>29</v>
      </c>
      <c r="I12" s="23">
        <v>33</v>
      </c>
      <c r="J12" s="23">
        <v>33</v>
      </c>
      <c r="K12" s="24"/>
      <c r="L12" s="24">
        <v>95</v>
      </c>
      <c r="M12" s="25">
        <v>31.666666666666668</v>
      </c>
      <c r="N12" s="57">
        <f t="shared" si="0"/>
        <v>4</v>
      </c>
      <c r="O12" s="23">
        <v>56</v>
      </c>
      <c r="P12" s="18"/>
      <c r="Q12" s="18"/>
      <c r="R12" s="18"/>
    </row>
    <row r="13" spans="1:18" ht="12.75">
      <c r="A13" s="49" t="s">
        <v>148</v>
      </c>
      <c r="B13" s="18" t="s">
        <v>40</v>
      </c>
      <c r="C13" s="18" t="s">
        <v>21</v>
      </c>
      <c r="D13" s="17">
        <v>1100</v>
      </c>
      <c r="E13" s="17" t="s">
        <v>22</v>
      </c>
      <c r="F13" s="17">
        <v>1</v>
      </c>
      <c r="H13" s="23">
        <v>30</v>
      </c>
      <c r="I13" s="23">
        <v>34</v>
      </c>
      <c r="J13" s="23">
        <v>31</v>
      </c>
      <c r="K13" s="24"/>
      <c r="L13" s="24">
        <v>95</v>
      </c>
      <c r="M13" s="25">
        <v>31.666666666666668</v>
      </c>
      <c r="N13" s="57">
        <f t="shared" si="0"/>
        <v>4</v>
      </c>
      <c r="O13" s="23">
        <v>56</v>
      </c>
      <c r="P13" s="18"/>
      <c r="Q13" s="18"/>
      <c r="R13" s="18"/>
    </row>
    <row r="14" spans="1:18" ht="12.75">
      <c r="A14" s="50">
        <v>12</v>
      </c>
      <c r="B14" s="18" t="s">
        <v>105</v>
      </c>
      <c r="C14" s="18" t="s">
        <v>26</v>
      </c>
      <c r="D14" s="17">
        <v>1407</v>
      </c>
      <c r="E14" s="17" t="s">
        <v>22</v>
      </c>
      <c r="F14" s="17">
        <v>1</v>
      </c>
      <c r="H14" s="23">
        <v>38</v>
      </c>
      <c r="I14" s="23">
        <v>30</v>
      </c>
      <c r="J14" s="23">
        <v>27</v>
      </c>
      <c r="K14" s="24"/>
      <c r="L14" s="24">
        <v>95</v>
      </c>
      <c r="M14" s="25">
        <v>31.666666666666668</v>
      </c>
      <c r="N14" s="57">
        <f t="shared" si="0"/>
        <v>11</v>
      </c>
      <c r="O14" s="23">
        <v>56</v>
      </c>
      <c r="P14" s="18"/>
      <c r="Q14" s="18"/>
      <c r="R14" s="18"/>
    </row>
    <row r="15" spans="1:18" ht="12.75">
      <c r="A15" s="50" t="s">
        <v>149</v>
      </c>
      <c r="B15" s="18" t="s">
        <v>106</v>
      </c>
      <c r="C15" s="18" t="s">
        <v>26</v>
      </c>
      <c r="D15" s="17">
        <v>1652</v>
      </c>
      <c r="E15" s="17" t="s">
        <v>22</v>
      </c>
      <c r="F15" s="17" t="s">
        <v>22</v>
      </c>
      <c r="H15" s="23">
        <v>31</v>
      </c>
      <c r="I15" s="23">
        <v>36</v>
      </c>
      <c r="J15" s="23">
        <v>30</v>
      </c>
      <c r="K15" s="24"/>
      <c r="L15" s="24">
        <v>97</v>
      </c>
      <c r="M15" s="25">
        <v>32.333333333333336</v>
      </c>
      <c r="N15" s="57">
        <f t="shared" si="0"/>
        <v>6</v>
      </c>
      <c r="O15" s="23">
        <v>53</v>
      </c>
      <c r="P15" s="18"/>
      <c r="Q15" s="18"/>
      <c r="R15" s="18"/>
    </row>
    <row r="16" spans="1:18" ht="12.75">
      <c r="A16" s="49" t="s">
        <v>149</v>
      </c>
      <c r="B16" s="18" t="s">
        <v>48</v>
      </c>
      <c r="C16" s="18" t="s">
        <v>34</v>
      </c>
      <c r="D16" s="17">
        <v>1983</v>
      </c>
      <c r="E16" s="17" t="s">
        <v>22</v>
      </c>
      <c r="F16" s="17">
        <v>2</v>
      </c>
      <c r="H16" s="23">
        <v>30</v>
      </c>
      <c r="I16" s="23">
        <v>36</v>
      </c>
      <c r="J16" s="23">
        <v>31</v>
      </c>
      <c r="K16" s="24"/>
      <c r="L16" s="24">
        <v>97</v>
      </c>
      <c r="M16" s="25">
        <v>32.333333333333336</v>
      </c>
      <c r="N16" s="57">
        <f t="shared" si="0"/>
        <v>6</v>
      </c>
      <c r="O16" s="23">
        <v>53</v>
      </c>
      <c r="P16" s="18"/>
      <c r="Q16" s="18"/>
      <c r="R16" s="18"/>
    </row>
    <row r="17" spans="1:18" ht="12.75">
      <c r="A17" s="49" t="s">
        <v>150</v>
      </c>
      <c r="B17" s="18" t="s">
        <v>30</v>
      </c>
      <c r="C17" s="18" t="s">
        <v>107</v>
      </c>
      <c r="D17" s="17">
        <v>1249</v>
      </c>
      <c r="E17" s="17" t="s">
        <v>22</v>
      </c>
      <c r="F17" s="17">
        <v>2</v>
      </c>
      <c r="H17" s="23">
        <v>36</v>
      </c>
      <c r="I17" s="23">
        <v>29</v>
      </c>
      <c r="J17" s="23">
        <v>32</v>
      </c>
      <c r="K17" s="24"/>
      <c r="L17" s="24">
        <v>97</v>
      </c>
      <c r="M17" s="25">
        <v>32.333333333333336</v>
      </c>
      <c r="N17" s="57">
        <f t="shared" si="0"/>
        <v>7</v>
      </c>
      <c r="O17" s="23">
        <v>53</v>
      </c>
      <c r="P17" s="18"/>
      <c r="Q17" s="18"/>
      <c r="R17" s="18"/>
    </row>
    <row r="18" spans="1:18" ht="12.75">
      <c r="A18" s="49" t="s">
        <v>150</v>
      </c>
      <c r="B18" s="18" t="s">
        <v>9</v>
      </c>
      <c r="C18" s="18" t="s">
        <v>54</v>
      </c>
      <c r="D18" s="17">
        <v>746</v>
      </c>
      <c r="E18" s="17" t="s">
        <v>22</v>
      </c>
      <c r="F18" s="17">
        <v>1</v>
      </c>
      <c r="H18" s="23">
        <v>36</v>
      </c>
      <c r="I18" s="23">
        <v>32</v>
      </c>
      <c r="J18" s="23">
        <v>29</v>
      </c>
      <c r="K18" s="24"/>
      <c r="L18" s="24">
        <v>97</v>
      </c>
      <c r="M18" s="25">
        <v>32.333333333333336</v>
      </c>
      <c r="N18" s="57">
        <f t="shared" si="0"/>
        <v>7</v>
      </c>
      <c r="O18" s="23">
        <v>53</v>
      </c>
      <c r="P18" s="18"/>
      <c r="Q18" s="18"/>
      <c r="R18" s="18"/>
    </row>
    <row r="19" spans="1:18" ht="12.75">
      <c r="A19" s="49">
        <v>17</v>
      </c>
      <c r="B19" s="18" t="s">
        <v>52</v>
      </c>
      <c r="C19" s="18" t="s">
        <v>21</v>
      </c>
      <c r="D19" s="17">
        <v>1834</v>
      </c>
      <c r="E19" s="17" t="s">
        <v>22</v>
      </c>
      <c r="F19" s="17">
        <v>2</v>
      </c>
      <c r="H19" s="23">
        <v>33</v>
      </c>
      <c r="I19" s="23">
        <v>36</v>
      </c>
      <c r="J19" s="23">
        <v>31</v>
      </c>
      <c r="K19" s="24"/>
      <c r="L19" s="24">
        <v>100</v>
      </c>
      <c r="M19" s="25">
        <v>33.333333333333336</v>
      </c>
      <c r="N19" s="57">
        <f t="shared" si="0"/>
        <v>5</v>
      </c>
      <c r="O19" s="23">
        <v>50</v>
      </c>
      <c r="P19" s="18"/>
      <c r="Q19" s="18"/>
      <c r="R19" s="18"/>
    </row>
    <row r="20" spans="1:18" ht="12.75">
      <c r="A20" s="50">
        <v>18</v>
      </c>
      <c r="B20" s="18" t="s">
        <v>112</v>
      </c>
      <c r="C20" s="18" t="s">
        <v>36</v>
      </c>
      <c r="D20" s="17">
        <v>2164</v>
      </c>
      <c r="E20" s="17" t="s">
        <v>22</v>
      </c>
      <c r="F20" s="17">
        <v>1</v>
      </c>
      <c r="H20" s="23">
        <v>33</v>
      </c>
      <c r="I20" s="23">
        <v>30</v>
      </c>
      <c r="J20" s="23">
        <v>38</v>
      </c>
      <c r="K20" s="24"/>
      <c r="L20" s="24">
        <v>101</v>
      </c>
      <c r="M20" s="25">
        <v>33.666666666666664</v>
      </c>
      <c r="N20" s="57">
        <f t="shared" si="0"/>
        <v>8</v>
      </c>
      <c r="O20" s="23">
        <v>49</v>
      </c>
      <c r="P20" s="18"/>
      <c r="Q20" s="18"/>
      <c r="R20" s="18"/>
    </row>
    <row r="21" spans="1:18" ht="12.75">
      <c r="A21" s="50">
        <v>19</v>
      </c>
      <c r="B21" s="18" t="s">
        <v>114</v>
      </c>
      <c r="C21" s="18" t="s">
        <v>32</v>
      </c>
      <c r="D21" s="17">
        <v>3066</v>
      </c>
      <c r="E21" s="17" t="s">
        <v>22</v>
      </c>
      <c r="F21" s="17">
        <v>3</v>
      </c>
      <c r="H21" s="23">
        <v>32</v>
      </c>
      <c r="I21" s="23">
        <v>35</v>
      </c>
      <c r="J21" s="23">
        <v>35</v>
      </c>
      <c r="K21" s="24"/>
      <c r="L21" s="24">
        <v>102</v>
      </c>
      <c r="M21" s="25">
        <v>34</v>
      </c>
      <c r="N21" s="57">
        <f t="shared" si="0"/>
        <v>3</v>
      </c>
      <c r="O21" s="23">
        <v>48</v>
      </c>
      <c r="P21" s="18"/>
      <c r="Q21" s="18"/>
      <c r="R21" s="18"/>
    </row>
    <row r="22" spans="1:18" ht="12.75">
      <c r="A22" s="50">
        <v>20</v>
      </c>
      <c r="B22" s="18" t="s">
        <v>64</v>
      </c>
      <c r="C22" s="18" t="s">
        <v>58</v>
      </c>
      <c r="D22" s="17">
        <v>712</v>
      </c>
      <c r="E22" s="17" t="s">
        <v>22</v>
      </c>
      <c r="F22" s="17">
        <v>3</v>
      </c>
      <c r="H22" s="23">
        <v>34</v>
      </c>
      <c r="I22" s="23">
        <v>32</v>
      </c>
      <c r="J22" s="23">
        <v>37</v>
      </c>
      <c r="K22" s="24"/>
      <c r="L22" s="24">
        <v>103</v>
      </c>
      <c r="M22" s="25">
        <v>34.333333333333336</v>
      </c>
      <c r="N22" s="57">
        <f t="shared" si="0"/>
        <v>5</v>
      </c>
      <c r="O22" s="23">
        <v>47</v>
      </c>
      <c r="P22" s="18"/>
      <c r="Q22" s="18"/>
      <c r="R22" s="18"/>
    </row>
    <row r="23" spans="1:18" ht="12.75">
      <c r="A23" s="50">
        <v>21</v>
      </c>
      <c r="B23" s="18" t="s">
        <v>116</v>
      </c>
      <c r="C23" s="18" t="s">
        <v>36</v>
      </c>
      <c r="D23" s="17">
        <v>2106</v>
      </c>
      <c r="E23" s="17" t="s">
        <v>22</v>
      </c>
      <c r="F23" s="17">
        <v>2</v>
      </c>
      <c r="H23" s="23">
        <v>34</v>
      </c>
      <c r="I23" s="23">
        <v>36</v>
      </c>
      <c r="J23" s="23">
        <v>34</v>
      </c>
      <c r="K23" s="24"/>
      <c r="L23" s="24">
        <v>104</v>
      </c>
      <c r="M23" s="25">
        <v>34.666666666666664</v>
      </c>
      <c r="N23" s="57">
        <f t="shared" si="0"/>
        <v>2</v>
      </c>
      <c r="O23" s="23">
        <v>46</v>
      </c>
      <c r="P23" s="18"/>
      <c r="Q23" s="18"/>
      <c r="R23" s="18"/>
    </row>
    <row r="24" spans="1:18" ht="12.75">
      <c r="A24" s="50">
        <v>22</v>
      </c>
      <c r="B24" s="18" t="s">
        <v>28</v>
      </c>
      <c r="C24" s="18" t="s">
        <v>107</v>
      </c>
      <c r="D24" s="17">
        <v>3051</v>
      </c>
      <c r="E24" s="17" t="s">
        <v>22</v>
      </c>
      <c r="F24" s="17">
        <v>2</v>
      </c>
      <c r="H24" s="23">
        <v>32</v>
      </c>
      <c r="I24" s="23">
        <v>35</v>
      </c>
      <c r="J24" s="23">
        <v>39</v>
      </c>
      <c r="K24" s="24"/>
      <c r="L24" s="24">
        <v>106</v>
      </c>
      <c r="M24" s="25">
        <v>35.333333333333336</v>
      </c>
      <c r="N24" s="57">
        <f t="shared" si="0"/>
        <v>7</v>
      </c>
      <c r="O24" s="23">
        <v>43</v>
      </c>
      <c r="P24" s="18"/>
      <c r="Q24" s="18"/>
      <c r="R24" s="18"/>
    </row>
    <row r="25" spans="1:18" ht="12.75">
      <c r="A25" s="49">
        <v>23</v>
      </c>
      <c r="B25" s="18" t="s">
        <v>121</v>
      </c>
      <c r="C25" s="18" t="s">
        <v>21</v>
      </c>
      <c r="D25" s="17">
        <v>1135</v>
      </c>
      <c r="E25" s="17" t="s">
        <v>22</v>
      </c>
      <c r="F25" s="17">
        <v>5</v>
      </c>
      <c r="H25" s="23">
        <v>39</v>
      </c>
      <c r="I25" s="23">
        <v>36</v>
      </c>
      <c r="J25" s="23">
        <v>31</v>
      </c>
      <c r="K25" s="24"/>
      <c r="L25" s="24">
        <v>106</v>
      </c>
      <c r="M25" s="25">
        <v>35.333333333333336</v>
      </c>
      <c r="N25" s="57">
        <f t="shared" si="0"/>
        <v>8</v>
      </c>
      <c r="O25" s="23">
        <v>43</v>
      </c>
      <c r="P25" s="18"/>
      <c r="Q25" s="18"/>
      <c r="R25" s="18"/>
    </row>
    <row r="26" spans="1:18" ht="12.75">
      <c r="A26" s="49">
        <v>24</v>
      </c>
      <c r="B26" s="18" t="s">
        <v>122</v>
      </c>
      <c r="C26" s="18" t="s">
        <v>32</v>
      </c>
      <c r="D26" s="17">
        <v>1324</v>
      </c>
      <c r="E26" s="17" t="s">
        <v>22</v>
      </c>
      <c r="F26" s="17">
        <v>3</v>
      </c>
      <c r="H26" s="23">
        <v>37</v>
      </c>
      <c r="I26" s="23">
        <v>34</v>
      </c>
      <c r="J26" s="23">
        <v>36</v>
      </c>
      <c r="K26" s="24"/>
      <c r="L26" s="24">
        <v>107</v>
      </c>
      <c r="M26" s="25">
        <v>35.666666666666664</v>
      </c>
      <c r="N26" s="57">
        <f t="shared" si="0"/>
        <v>3</v>
      </c>
      <c r="O26" s="23">
        <v>42</v>
      </c>
      <c r="P26" s="18"/>
      <c r="Q26" s="18"/>
      <c r="R26" s="18"/>
    </row>
    <row r="27" spans="1:18" ht="12.75">
      <c r="A27" s="49">
        <v>25</v>
      </c>
      <c r="B27" s="18" t="s">
        <v>38</v>
      </c>
      <c r="C27" s="18" t="s">
        <v>32</v>
      </c>
      <c r="D27" s="17">
        <v>1372</v>
      </c>
      <c r="E27" s="17" t="s">
        <v>22</v>
      </c>
      <c r="F27" s="17">
        <v>2</v>
      </c>
      <c r="H27" s="23">
        <v>36</v>
      </c>
      <c r="I27" s="23">
        <v>38</v>
      </c>
      <c r="J27" s="23">
        <v>34</v>
      </c>
      <c r="K27" s="24"/>
      <c r="L27" s="24">
        <v>108</v>
      </c>
      <c r="M27" s="25">
        <v>36</v>
      </c>
      <c r="N27" s="57">
        <f t="shared" si="0"/>
        <v>4</v>
      </c>
      <c r="O27" s="23">
        <v>41</v>
      </c>
      <c r="P27" s="18"/>
      <c r="Q27" s="18"/>
      <c r="R27" s="18"/>
    </row>
    <row r="28" spans="1:18" ht="12.75">
      <c r="A28" s="49">
        <v>26</v>
      </c>
      <c r="B28" s="18" t="s">
        <v>123</v>
      </c>
      <c r="C28" s="18" t="s">
        <v>36</v>
      </c>
      <c r="D28" s="17">
        <v>233</v>
      </c>
      <c r="E28" s="17" t="s">
        <v>22</v>
      </c>
      <c r="F28" s="17">
        <v>4</v>
      </c>
      <c r="H28" s="23">
        <v>36</v>
      </c>
      <c r="I28" s="23">
        <v>39</v>
      </c>
      <c r="J28" s="23">
        <v>33</v>
      </c>
      <c r="K28" s="24"/>
      <c r="L28" s="24">
        <v>108</v>
      </c>
      <c r="M28" s="25">
        <v>36</v>
      </c>
      <c r="N28" s="57">
        <f t="shared" si="0"/>
        <v>6</v>
      </c>
      <c r="O28" s="23">
        <v>41</v>
      </c>
      <c r="P28" s="18"/>
      <c r="Q28" s="18"/>
      <c r="R28" s="18"/>
    </row>
    <row r="29" spans="1:18" ht="12.75">
      <c r="A29" s="49">
        <v>27</v>
      </c>
      <c r="B29" s="18" t="s">
        <v>74</v>
      </c>
      <c r="C29" s="18" t="s">
        <v>54</v>
      </c>
      <c r="D29" s="17">
        <v>1450</v>
      </c>
      <c r="E29" s="17" t="s">
        <v>22</v>
      </c>
      <c r="F29" s="17">
        <v>3</v>
      </c>
      <c r="H29" s="23">
        <v>39</v>
      </c>
      <c r="I29" s="23">
        <v>31</v>
      </c>
      <c r="J29" s="23">
        <v>39</v>
      </c>
      <c r="K29" s="24"/>
      <c r="L29" s="24">
        <v>109</v>
      </c>
      <c r="M29" s="25">
        <v>36.333333333333336</v>
      </c>
      <c r="N29" s="57">
        <f t="shared" si="0"/>
        <v>8</v>
      </c>
      <c r="O29" s="23">
        <v>40</v>
      </c>
      <c r="P29" s="18"/>
      <c r="Q29" s="18"/>
      <c r="R29" s="18"/>
    </row>
    <row r="30" spans="1:18" ht="12.75">
      <c r="A30" s="49">
        <v>28</v>
      </c>
      <c r="B30" s="18" t="s">
        <v>125</v>
      </c>
      <c r="C30" s="18" t="s">
        <v>36</v>
      </c>
      <c r="D30" s="17">
        <v>1416</v>
      </c>
      <c r="E30" s="17" t="s">
        <v>22</v>
      </c>
      <c r="F30" s="17" t="s">
        <v>50</v>
      </c>
      <c r="H30" s="23">
        <v>38</v>
      </c>
      <c r="I30" s="23">
        <v>41</v>
      </c>
      <c r="J30" s="23">
        <v>33</v>
      </c>
      <c r="K30" s="24"/>
      <c r="L30" s="24">
        <v>112</v>
      </c>
      <c r="M30" s="25">
        <v>37.333333333333336</v>
      </c>
      <c r="N30" s="57">
        <f t="shared" si="0"/>
        <v>8</v>
      </c>
      <c r="O30" s="23">
        <v>37</v>
      </c>
      <c r="P30" s="18"/>
      <c r="Q30" s="18"/>
      <c r="R30" s="18"/>
    </row>
    <row r="31" spans="1:18" ht="12.75">
      <c r="A31" s="49">
        <v>29</v>
      </c>
      <c r="B31" s="18" t="s">
        <v>127</v>
      </c>
      <c r="C31" s="18" t="s">
        <v>21</v>
      </c>
      <c r="D31" s="17">
        <v>3377</v>
      </c>
      <c r="E31" s="17" t="s">
        <v>22</v>
      </c>
      <c r="F31" s="17" t="s">
        <v>50</v>
      </c>
      <c r="H31" s="23">
        <v>36</v>
      </c>
      <c r="I31" s="23">
        <v>37</v>
      </c>
      <c r="J31" s="23">
        <v>41</v>
      </c>
      <c r="K31" s="24"/>
      <c r="L31" s="24">
        <v>114</v>
      </c>
      <c r="M31" s="25">
        <v>38</v>
      </c>
      <c r="N31" s="57">
        <f t="shared" si="0"/>
        <v>5</v>
      </c>
      <c r="O31" s="23">
        <v>35</v>
      </c>
      <c r="P31" s="18"/>
      <c r="Q31" s="18"/>
      <c r="R31" s="18"/>
    </row>
    <row r="32" spans="1:18" ht="12.75">
      <c r="A32" s="49">
        <v>30</v>
      </c>
      <c r="B32" s="18" t="s">
        <v>129</v>
      </c>
      <c r="C32" s="18" t="s">
        <v>58</v>
      </c>
      <c r="D32" s="17">
        <v>1113</v>
      </c>
      <c r="E32" s="17" t="s">
        <v>22</v>
      </c>
      <c r="F32" s="17">
        <v>2</v>
      </c>
      <c r="H32" s="23">
        <v>38</v>
      </c>
      <c r="I32" s="23">
        <v>43</v>
      </c>
      <c r="J32" s="23">
        <v>36</v>
      </c>
      <c r="K32" s="24"/>
      <c r="L32" s="24">
        <v>117</v>
      </c>
      <c r="M32" s="25">
        <v>39</v>
      </c>
      <c r="N32" s="57">
        <f t="shared" si="0"/>
        <v>7</v>
      </c>
      <c r="O32" s="23">
        <v>31</v>
      </c>
      <c r="P32" s="18"/>
      <c r="Q32" s="18"/>
      <c r="R32" s="18"/>
    </row>
    <row r="33" spans="1:18" ht="12.75">
      <c r="A33" s="49">
        <v>31</v>
      </c>
      <c r="B33" s="18" t="s">
        <v>77</v>
      </c>
      <c r="C33" s="18" t="s">
        <v>36</v>
      </c>
      <c r="D33" s="17">
        <v>1150</v>
      </c>
      <c r="E33" s="17" t="s">
        <v>22</v>
      </c>
      <c r="F33" s="17">
        <v>4</v>
      </c>
      <c r="H33" s="23">
        <v>38</v>
      </c>
      <c r="I33" s="23">
        <v>42</v>
      </c>
      <c r="J33" s="23">
        <v>42</v>
      </c>
      <c r="K33" s="24"/>
      <c r="L33" s="24">
        <v>122</v>
      </c>
      <c r="M33" s="25">
        <v>40.666666666666664</v>
      </c>
      <c r="N33" s="57">
        <f t="shared" si="0"/>
        <v>4</v>
      </c>
      <c r="O33" s="23">
        <v>26</v>
      </c>
      <c r="P33" s="18"/>
      <c r="Q33" s="18"/>
      <c r="R33" s="18"/>
    </row>
    <row r="34" spans="1:18" ht="12.75">
      <c r="A34" s="49">
        <v>32</v>
      </c>
      <c r="B34" s="18" t="s">
        <v>133</v>
      </c>
      <c r="C34" s="18" t="s">
        <v>107</v>
      </c>
      <c r="D34" s="17">
        <v>3332</v>
      </c>
      <c r="E34" s="17" t="s">
        <v>22</v>
      </c>
      <c r="F34" s="17">
        <v>5</v>
      </c>
      <c r="H34" s="23">
        <v>40</v>
      </c>
      <c r="I34" s="23">
        <v>44</v>
      </c>
      <c r="J34" s="23">
        <v>44</v>
      </c>
      <c r="K34" s="24"/>
      <c r="L34" s="24">
        <v>128</v>
      </c>
      <c r="M34" s="25">
        <v>42.666666666666664</v>
      </c>
      <c r="N34" s="57">
        <f t="shared" si="0"/>
        <v>4</v>
      </c>
      <c r="O34" s="23">
        <v>19</v>
      </c>
      <c r="P34" s="18"/>
      <c r="Q34" s="18"/>
      <c r="R34" s="18"/>
    </row>
    <row r="35" spans="1:18" ht="12.75">
      <c r="A35" s="49">
        <v>33</v>
      </c>
      <c r="B35" s="18" t="s">
        <v>75</v>
      </c>
      <c r="C35" s="18" t="s">
        <v>36</v>
      </c>
      <c r="D35" s="17">
        <v>1278</v>
      </c>
      <c r="E35" s="17" t="s">
        <v>22</v>
      </c>
      <c r="F35" s="17">
        <v>5</v>
      </c>
      <c r="H35" s="23">
        <v>53</v>
      </c>
      <c r="I35" s="23">
        <v>47</v>
      </c>
      <c r="J35" s="23">
        <v>39</v>
      </c>
      <c r="K35" s="24"/>
      <c r="L35" s="24">
        <v>139</v>
      </c>
      <c r="M35" s="25">
        <v>46.333333333333336</v>
      </c>
      <c r="N35" s="57">
        <f t="shared" si="0"/>
        <v>14</v>
      </c>
      <c r="O35" s="23">
        <v>7</v>
      </c>
      <c r="P35" s="18"/>
      <c r="Q35" s="18"/>
      <c r="R35" s="18"/>
    </row>
    <row r="36" spans="1:18" ht="12.75">
      <c r="A36" s="49">
        <v>34</v>
      </c>
      <c r="B36" s="18" t="s">
        <v>76</v>
      </c>
      <c r="C36" s="18" t="s">
        <v>32</v>
      </c>
      <c r="D36" s="17">
        <v>2318</v>
      </c>
      <c r="E36" s="17" t="s">
        <v>22</v>
      </c>
      <c r="F36" s="17">
        <v>5</v>
      </c>
      <c r="H36" s="23">
        <v>54</v>
      </c>
      <c r="I36" s="23">
        <v>44</v>
      </c>
      <c r="J36" s="23">
        <v>48</v>
      </c>
      <c r="K36" s="24"/>
      <c r="L36" s="24">
        <v>146</v>
      </c>
      <c r="M36" s="25">
        <v>48.666666666666664</v>
      </c>
      <c r="N36" s="57">
        <f t="shared" si="0"/>
        <v>10</v>
      </c>
      <c r="O36" s="23">
        <v>0</v>
      </c>
      <c r="P36" s="18"/>
      <c r="Q36" s="18"/>
      <c r="R36" s="18"/>
    </row>
    <row r="37" spans="1:15" ht="12.75">
      <c r="A37" s="49"/>
      <c r="H37" s="23"/>
      <c r="I37" s="23"/>
      <c r="J37" s="23"/>
      <c r="K37" s="24"/>
      <c r="L37" s="24"/>
      <c r="M37" s="25"/>
      <c r="N37" s="39"/>
      <c r="O37" s="23"/>
    </row>
    <row r="38" spans="1:15" ht="12.75">
      <c r="A38" s="49"/>
      <c r="H38" s="23"/>
      <c r="I38" s="23"/>
      <c r="J38" s="23"/>
      <c r="K38" s="24"/>
      <c r="L38" s="24"/>
      <c r="M38" s="25"/>
      <c r="N38" s="39"/>
      <c r="O38" s="23"/>
    </row>
    <row r="39" spans="1:15" ht="12.75">
      <c r="A39" s="49"/>
      <c r="H39" s="23"/>
      <c r="I39" s="23"/>
      <c r="J39" s="23"/>
      <c r="K39" s="24"/>
      <c r="L39" s="24"/>
      <c r="M39" s="25"/>
      <c r="N39" s="39"/>
      <c r="O39" s="23"/>
    </row>
    <row r="40" spans="1:15" ht="12.75">
      <c r="A40" s="49"/>
      <c r="H40" s="23"/>
      <c r="I40" s="23"/>
      <c r="J40" s="23"/>
      <c r="K40" s="24"/>
      <c r="L40" s="24"/>
      <c r="M40" s="25"/>
      <c r="N40" s="39"/>
      <c r="O40" s="23"/>
    </row>
    <row r="41" spans="1:15" ht="12.75">
      <c r="A41" s="49"/>
      <c r="H41" s="23"/>
      <c r="I41" s="23"/>
      <c r="J41" s="23"/>
      <c r="K41" s="24"/>
      <c r="L41" s="24"/>
      <c r="M41" s="25"/>
      <c r="N41" s="39"/>
      <c r="O41" s="23"/>
    </row>
    <row r="42" spans="1:15" ht="12.75">
      <c r="A42" s="49"/>
      <c r="H42" s="23"/>
      <c r="I42" s="23"/>
      <c r="J42" s="23"/>
      <c r="K42" s="24"/>
      <c r="L42" s="24"/>
      <c r="M42" s="25"/>
      <c r="N42" s="39"/>
      <c r="O42" s="23"/>
    </row>
    <row r="43" spans="1:15" ht="12.75">
      <c r="A43" s="50"/>
      <c r="H43" s="23"/>
      <c r="I43" s="23"/>
      <c r="J43" s="23"/>
      <c r="K43" s="24"/>
      <c r="L43" s="24"/>
      <c r="M43" s="25"/>
      <c r="N43" s="39"/>
      <c r="O43" s="23"/>
    </row>
    <row r="44" spans="1:15" ht="12.75">
      <c r="A44" s="50"/>
      <c r="H44" s="23"/>
      <c r="I44" s="23"/>
      <c r="J44" s="23"/>
      <c r="K44" s="24"/>
      <c r="L44" s="24"/>
      <c r="M44" s="25"/>
      <c r="N44" s="39"/>
      <c r="O44" s="23"/>
    </row>
    <row r="45" spans="1:15" ht="12.75">
      <c r="A45" s="49"/>
      <c r="H45" s="23"/>
      <c r="I45" s="23"/>
      <c r="J45" s="23"/>
      <c r="K45" s="24"/>
      <c r="L45" s="24"/>
      <c r="M45" s="25"/>
      <c r="N45" s="39"/>
      <c r="O45" s="23"/>
    </row>
    <row r="46" spans="1:15" ht="12.75">
      <c r="A46" s="49"/>
      <c r="H46" s="23"/>
      <c r="I46" s="23"/>
      <c r="J46" s="23"/>
      <c r="K46" s="24"/>
      <c r="L46" s="24"/>
      <c r="M46" s="25"/>
      <c r="N46" s="39"/>
      <c r="O46" s="23"/>
    </row>
    <row r="47" spans="1:15" ht="12.75">
      <c r="A47" s="49"/>
      <c r="H47" s="23"/>
      <c r="I47" s="23"/>
      <c r="J47" s="23"/>
      <c r="K47" s="24"/>
      <c r="L47" s="24"/>
      <c r="M47" s="25"/>
      <c r="N47" s="39"/>
      <c r="O47" s="23"/>
    </row>
    <row r="48" spans="1:15" ht="12.75">
      <c r="A48" s="49"/>
      <c r="H48" s="23"/>
      <c r="I48" s="23"/>
      <c r="J48" s="23"/>
      <c r="K48" s="24"/>
      <c r="L48" s="24"/>
      <c r="M48" s="25"/>
      <c r="N48" s="39"/>
      <c r="O48" s="23"/>
    </row>
    <row r="49" spans="1:15" ht="12.75">
      <c r="A49" s="49"/>
      <c r="H49" s="23"/>
      <c r="I49" s="23"/>
      <c r="J49" s="23"/>
      <c r="K49" s="24"/>
      <c r="L49" s="24"/>
      <c r="M49" s="25"/>
      <c r="N49" s="39"/>
      <c r="O49" s="23"/>
    </row>
    <row r="50" spans="1:15" ht="12.75">
      <c r="A50" s="50"/>
      <c r="H50" s="23"/>
      <c r="I50" s="23"/>
      <c r="J50" s="23"/>
      <c r="K50" s="24"/>
      <c r="L50" s="24"/>
      <c r="M50" s="25"/>
      <c r="N50" s="39"/>
      <c r="O50" s="23"/>
    </row>
    <row r="51" spans="1:15" ht="12.75">
      <c r="A51" s="50"/>
      <c r="H51" s="23"/>
      <c r="I51" s="23"/>
      <c r="J51" s="23"/>
      <c r="K51" s="24"/>
      <c r="L51" s="24"/>
      <c r="M51" s="25"/>
      <c r="N51" s="39"/>
      <c r="O51" s="23"/>
    </row>
    <row r="52" spans="1:15" ht="12.75">
      <c r="A52" s="49"/>
      <c r="H52" s="23"/>
      <c r="I52" s="23"/>
      <c r="J52" s="23"/>
      <c r="K52" s="24"/>
      <c r="L52" s="24"/>
      <c r="M52" s="25"/>
      <c r="N52" s="39"/>
      <c r="O52" s="23"/>
    </row>
    <row r="53" spans="1:15" ht="12.75">
      <c r="A53" s="49"/>
      <c r="H53" s="23"/>
      <c r="I53" s="23"/>
      <c r="J53" s="23"/>
      <c r="K53" s="24"/>
      <c r="L53" s="24"/>
      <c r="M53" s="25"/>
      <c r="N53" s="39"/>
      <c r="O53" s="23"/>
    </row>
    <row r="54" spans="1:15" ht="12.75">
      <c r="A54" s="49"/>
      <c r="H54" s="23"/>
      <c r="I54" s="23"/>
      <c r="J54" s="23"/>
      <c r="K54" s="24"/>
      <c r="L54" s="24"/>
      <c r="M54" s="25"/>
      <c r="N54" s="39"/>
      <c r="O54" s="23"/>
    </row>
    <row r="55" spans="1:15" ht="12.75">
      <c r="A55" s="49"/>
      <c r="H55" s="23"/>
      <c r="I55" s="23"/>
      <c r="J55" s="23"/>
      <c r="K55" s="24"/>
      <c r="L55" s="24"/>
      <c r="M55" s="25"/>
      <c r="N55" s="39"/>
      <c r="O55" s="23"/>
    </row>
    <row r="56" spans="1:15" ht="12.75">
      <c r="A56" s="49"/>
      <c r="H56" s="23"/>
      <c r="I56" s="23"/>
      <c r="J56" s="23"/>
      <c r="K56" s="24"/>
      <c r="L56" s="24"/>
      <c r="M56" s="25"/>
      <c r="N56" s="39"/>
      <c r="O56" s="23"/>
    </row>
    <row r="57" spans="1:15" ht="12.75">
      <c r="A57" s="49"/>
      <c r="H57" s="23"/>
      <c r="I57" s="23"/>
      <c r="J57" s="23"/>
      <c r="K57" s="24"/>
      <c r="L57" s="24"/>
      <c r="M57" s="25"/>
      <c r="N57" s="39"/>
      <c r="O57" s="23"/>
    </row>
    <row r="58" spans="1:15" ht="12.75">
      <c r="A58" s="49"/>
      <c r="H58" s="23"/>
      <c r="I58" s="23"/>
      <c r="J58" s="23"/>
      <c r="K58" s="24"/>
      <c r="L58" s="24"/>
      <c r="M58" s="25"/>
      <c r="N58" s="39"/>
      <c r="O58" s="23"/>
    </row>
    <row r="59" spans="1:15" ht="12.75">
      <c r="A59" s="49"/>
      <c r="H59" s="23"/>
      <c r="I59" s="23"/>
      <c r="J59" s="23"/>
      <c r="K59" s="24"/>
      <c r="L59" s="24"/>
      <c r="M59" s="25"/>
      <c r="N59" s="39"/>
      <c r="O59" s="23"/>
    </row>
    <row r="60" spans="1:15" ht="12.75">
      <c r="A60" s="49"/>
      <c r="H60" s="23"/>
      <c r="I60" s="23"/>
      <c r="J60" s="23"/>
      <c r="K60" s="24"/>
      <c r="L60" s="24"/>
      <c r="M60" s="25"/>
      <c r="N60" s="39"/>
      <c r="O60" s="23"/>
    </row>
    <row r="61" spans="1:15" ht="12.75">
      <c r="A61" s="49"/>
      <c r="H61" s="23"/>
      <c r="I61" s="23"/>
      <c r="J61" s="23"/>
      <c r="K61" s="24"/>
      <c r="L61" s="24"/>
      <c r="M61" s="25"/>
      <c r="N61" s="39"/>
      <c r="O61" s="23"/>
    </row>
    <row r="62" spans="1:15" ht="12.75">
      <c r="A62" s="49"/>
      <c r="H62" s="23"/>
      <c r="I62" s="23"/>
      <c r="J62" s="23"/>
      <c r="K62" s="24"/>
      <c r="L62" s="24"/>
      <c r="M62" s="25"/>
      <c r="N62" s="39"/>
      <c r="O62" s="23"/>
    </row>
    <row r="63" spans="1:15" ht="12.75">
      <c r="A63" s="49"/>
      <c r="H63" s="23"/>
      <c r="I63" s="23"/>
      <c r="J63" s="23"/>
      <c r="K63" s="24"/>
      <c r="L63" s="24"/>
      <c r="M63" s="25"/>
      <c r="N63" s="39"/>
      <c r="O63" s="23"/>
    </row>
    <row r="64" spans="1:15" ht="12.75">
      <c r="A64" s="50"/>
      <c r="H64" s="23"/>
      <c r="I64" s="23"/>
      <c r="J64" s="23"/>
      <c r="K64" s="24"/>
      <c r="L64" s="24"/>
      <c r="M64" s="25"/>
      <c r="N64" s="39"/>
      <c r="O64" s="23"/>
    </row>
    <row r="65" spans="1:15" ht="12.75">
      <c r="A65" s="50"/>
      <c r="H65" s="23"/>
      <c r="I65" s="23"/>
      <c r="J65" s="23"/>
      <c r="K65" s="24"/>
      <c r="L65" s="24"/>
      <c r="M65" s="25"/>
      <c r="N65" s="39"/>
      <c r="O65" s="23"/>
    </row>
    <row r="66" spans="1:15" ht="12.75">
      <c r="A66" s="49"/>
      <c r="H66" s="23"/>
      <c r="I66" s="23"/>
      <c r="J66" s="23"/>
      <c r="K66" s="24"/>
      <c r="L66" s="24"/>
      <c r="M66" s="25"/>
      <c r="N66" s="39"/>
      <c r="O66" s="23"/>
    </row>
    <row r="67" spans="1:15" ht="12.75">
      <c r="A67" s="49"/>
      <c r="H67" s="23"/>
      <c r="I67" s="23"/>
      <c r="J67" s="23"/>
      <c r="K67" s="24"/>
      <c r="L67" s="24"/>
      <c r="M67" s="25"/>
      <c r="N67" s="39"/>
      <c r="O67" s="23"/>
    </row>
    <row r="68" spans="1:15" ht="12.75">
      <c r="A68" s="49"/>
      <c r="H68" s="23"/>
      <c r="I68" s="23"/>
      <c r="J68" s="23"/>
      <c r="K68" s="24"/>
      <c r="L68" s="24"/>
      <c r="M68" s="25"/>
      <c r="N68" s="39"/>
      <c r="O68" s="23"/>
    </row>
    <row r="69" spans="1:15" ht="12.75">
      <c r="A69" s="49"/>
      <c r="H69" s="23"/>
      <c r="I69" s="23"/>
      <c r="J69" s="23"/>
      <c r="K69" s="24"/>
      <c r="L69" s="24"/>
      <c r="M69" s="25"/>
      <c r="N69" s="39"/>
      <c r="O69" s="23"/>
    </row>
    <row r="70" spans="1:15" ht="12.75">
      <c r="A70" s="49"/>
      <c r="H70" s="23"/>
      <c r="I70" s="23"/>
      <c r="J70" s="23"/>
      <c r="K70" s="24"/>
      <c r="L70" s="24"/>
      <c r="M70" s="25"/>
      <c r="N70" s="39"/>
      <c r="O70" s="23"/>
    </row>
    <row r="71" spans="1:15" ht="12.75">
      <c r="A71" s="49"/>
      <c r="H71" s="23"/>
      <c r="I71" s="23"/>
      <c r="J71" s="23"/>
      <c r="K71" s="24"/>
      <c r="L71" s="24"/>
      <c r="M71" s="25"/>
      <c r="N71" s="39"/>
      <c r="O71" s="23"/>
    </row>
    <row r="72" spans="1:15" ht="12.75">
      <c r="A72" s="49"/>
      <c r="H72" s="23"/>
      <c r="I72" s="23"/>
      <c r="J72" s="23"/>
      <c r="K72" s="24"/>
      <c r="L72" s="24"/>
      <c r="M72" s="25"/>
      <c r="N72" s="39"/>
      <c r="O72" s="23"/>
    </row>
    <row r="73" spans="1:15" ht="12.75">
      <c r="A73" s="49"/>
      <c r="H73" s="23"/>
      <c r="I73" s="23"/>
      <c r="J73" s="23"/>
      <c r="K73" s="24"/>
      <c r="L73" s="24"/>
      <c r="M73" s="25"/>
      <c r="N73" s="39"/>
      <c r="O73" s="23"/>
    </row>
    <row r="74" spans="1:15" ht="12.75">
      <c r="A74" s="49"/>
      <c r="H74" s="23"/>
      <c r="I74" s="23"/>
      <c r="J74" s="23"/>
      <c r="K74" s="24"/>
      <c r="L74" s="24"/>
      <c r="M74" s="25"/>
      <c r="N74" s="39"/>
      <c r="O74" s="23"/>
    </row>
    <row r="75" spans="1:15" ht="12.75">
      <c r="A75" s="49"/>
      <c r="H75" s="23"/>
      <c r="I75" s="23"/>
      <c r="J75" s="23"/>
      <c r="K75" s="24"/>
      <c r="L75" s="24"/>
      <c r="M75" s="25"/>
      <c r="N75" s="39"/>
      <c r="O75" s="23"/>
    </row>
    <row r="76" spans="1:15" ht="12.75">
      <c r="A76" s="49"/>
      <c r="H76" s="23"/>
      <c r="I76" s="23"/>
      <c r="J76" s="23"/>
      <c r="K76" s="24"/>
      <c r="L76" s="24"/>
      <c r="M76" s="25"/>
      <c r="N76" s="39"/>
      <c r="O76" s="23"/>
    </row>
    <row r="77" spans="1:15" ht="12.75">
      <c r="A77" s="49"/>
      <c r="H77" s="23"/>
      <c r="I77" s="23"/>
      <c r="J77" s="23"/>
      <c r="K77" s="24"/>
      <c r="L77" s="24"/>
      <c r="M77" s="25"/>
      <c r="N77" s="39"/>
      <c r="O77" s="23"/>
    </row>
    <row r="78" spans="1:15" ht="12.75">
      <c r="A78" s="50"/>
      <c r="H78" s="23"/>
      <c r="I78" s="23"/>
      <c r="J78" s="23"/>
      <c r="K78" s="24"/>
      <c r="L78" s="24"/>
      <c r="M78" s="25"/>
      <c r="N78" s="39"/>
      <c r="O78" s="23"/>
    </row>
    <row r="79" spans="1:15" ht="12.75">
      <c r="A79" s="50"/>
      <c r="H79" s="23"/>
      <c r="I79" s="23"/>
      <c r="J79" s="23"/>
      <c r="K79" s="24"/>
      <c r="L79" s="24"/>
      <c r="M79" s="25"/>
      <c r="N79" s="39"/>
      <c r="O79" s="23"/>
    </row>
    <row r="80" spans="1:15" ht="12.75">
      <c r="A80" s="49"/>
      <c r="H80" s="23"/>
      <c r="I80" s="23"/>
      <c r="J80" s="23"/>
      <c r="K80" s="24"/>
      <c r="L80" s="24"/>
      <c r="M80" s="25"/>
      <c r="N80" s="39"/>
      <c r="O80" s="23"/>
    </row>
    <row r="81" spans="1:15" ht="12.75">
      <c r="A81" s="49"/>
      <c r="H81" s="23"/>
      <c r="I81" s="23"/>
      <c r="J81" s="23"/>
      <c r="K81" s="24"/>
      <c r="L81" s="24"/>
      <c r="M81" s="25"/>
      <c r="N81" s="39"/>
      <c r="O81" s="23"/>
    </row>
  </sheetData>
  <sheetProtection/>
  <conditionalFormatting sqref="H3:J81">
    <cfRule type="cellIs" priority="1" dxfId="147" operator="lessThanOrEqual" stopIfTrue="1">
      <formula>24</formula>
    </cfRule>
    <cfRule type="cellIs" priority="2" dxfId="2" operator="between" stopIfTrue="1">
      <formula>25</formula>
      <formula>29</formula>
    </cfRule>
    <cfRule type="cellIs" priority="3" dxfId="148" operator="between" stopIfTrue="1">
      <formula>30</formula>
      <formula>35</formula>
    </cfRule>
  </conditionalFormatting>
  <printOptions/>
  <pageMargins left="0.7874015748031497" right="0.5905511811023623" top="0.7874015748031497" bottom="0.5905511811023623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1">
      <selection activeCell="N16" sqref="N3:N16"/>
    </sheetView>
  </sheetViews>
  <sheetFormatPr defaultColWidth="9.140625" defaultRowHeight="12.75"/>
  <cols>
    <col min="1" max="1" width="3.140625" style="51" customWidth="1"/>
    <col min="2" max="2" width="17.140625" style="0" customWidth="1"/>
    <col min="3" max="3" width="14.421875" style="0" bestFit="1" customWidth="1"/>
    <col min="4" max="4" width="5.140625" style="0" bestFit="1" customWidth="1"/>
    <col min="5" max="5" width="3.140625" style="0" customWidth="1"/>
    <col min="6" max="6" width="3.00390625" style="0" bestFit="1" customWidth="1"/>
    <col min="7" max="7" width="0.9921875" style="0" customWidth="1"/>
    <col min="8" max="10" width="3.28125" style="0" customWidth="1"/>
    <col min="11" max="11" width="0.5625" style="0" customWidth="1"/>
    <col min="12" max="12" width="5.28125" style="0" customWidth="1"/>
    <col min="13" max="13" width="6.28125" style="0" customWidth="1"/>
    <col min="14" max="14" width="6.28125" style="18" customWidth="1"/>
  </cols>
  <sheetData>
    <row r="1" spans="1:21" ht="12.75">
      <c r="A1" s="20" t="s">
        <v>78</v>
      </c>
      <c r="B1" s="20" t="s">
        <v>10</v>
      </c>
      <c r="C1" s="20" t="s">
        <v>11</v>
      </c>
      <c r="D1" s="20" t="s">
        <v>12</v>
      </c>
      <c r="E1" s="20" t="s">
        <v>13</v>
      </c>
      <c r="F1" s="20" t="s">
        <v>14</v>
      </c>
      <c r="G1" s="22"/>
      <c r="H1" s="20" t="s">
        <v>15</v>
      </c>
      <c r="I1" s="20" t="s">
        <v>16</v>
      </c>
      <c r="J1" s="20" t="s">
        <v>17</v>
      </c>
      <c r="K1" s="22"/>
      <c r="L1" s="21" t="s">
        <v>18</v>
      </c>
      <c r="M1" s="21" t="s">
        <v>19</v>
      </c>
      <c r="N1" s="20" t="s">
        <v>100</v>
      </c>
      <c r="O1" s="20" t="s">
        <v>20</v>
      </c>
      <c r="P1" s="18"/>
      <c r="Q1" s="18"/>
      <c r="R1" s="18"/>
      <c r="S1" s="18"/>
      <c r="T1" s="18"/>
      <c r="U1" s="18"/>
    </row>
    <row r="2" spans="1:21" ht="5.25" customHeight="1">
      <c r="A2" s="17"/>
      <c r="B2" s="17"/>
      <c r="C2" s="17"/>
      <c r="D2" s="17"/>
      <c r="E2" s="17"/>
      <c r="F2" s="17"/>
      <c r="G2" s="18"/>
      <c r="H2" s="17"/>
      <c r="I2" s="17"/>
      <c r="J2" s="17"/>
      <c r="K2" s="18"/>
      <c r="L2" s="19"/>
      <c r="M2" s="19"/>
      <c r="N2" s="19"/>
      <c r="O2" s="17"/>
      <c r="P2" s="18"/>
      <c r="Q2" s="18"/>
      <c r="R2" s="18"/>
      <c r="S2" s="18"/>
      <c r="T2" s="18"/>
      <c r="U2" s="18"/>
    </row>
    <row r="3" spans="1:21" ht="12.75">
      <c r="A3" s="49">
        <v>1</v>
      </c>
      <c r="B3" s="18" t="s">
        <v>101</v>
      </c>
      <c r="C3" s="18" t="s">
        <v>102</v>
      </c>
      <c r="D3" s="17">
        <v>2341</v>
      </c>
      <c r="E3" s="17" t="s">
        <v>44</v>
      </c>
      <c r="F3" s="17" t="s">
        <v>22</v>
      </c>
      <c r="G3" s="18"/>
      <c r="H3" s="23">
        <v>28</v>
      </c>
      <c r="I3" s="23">
        <v>28</v>
      </c>
      <c r="J3" s="23">
        <v>30</v>
      </c>
      <c r="K3" s="24"/>
      <c r="L3" s="24">
        <v>86</v>
      </c>
      <c r="M3" s="25">
        <v>28.666666666666668</v>
      </c>
      <c r="N3" s="57">
        <f aca="true" t="shared" si="0" ref="N3:N16">MAX(H3:J3)-MIN(H3:J3)</f>
        <v>2</v>
      </c>
      <c r="O3" s="23">
        <v>66</v>
      </c>
      <c r="P3" s="18"/>
      <c r="Q3" s="18"/>
      <c r="R3" s="18"/>
      <c r="S3" s="18"/>
      <c r="T3" s="18"/>
      <c r="U3" s="18"/>
    </row>
    <row r="4" spans="1:21" ht="12.75">
      <c r="A4" s="50">
        <v>2</v>
      </c>
      <c r="B4" s="18" t="s">
        <v>113</v>
      </c>
      <c r="C4" s="18" t="s">
        <v>36</v>
      </c>
      <c r="D4" s="17">
        <v>1388</v>
      </c>
      <c r="E4" s="17" t="s">
        <v>44</v>
      </c>
      <c r="F4" s="17">
        <v>2</v>
      </c>
      <c r="G4" s="18"/>
      <c r="H4" s="23">
        <v>33</v>
      </c>
      <c r="I4" s="23">
        <v>34</v>
      </c>
      <c r="J4" s="23">
        <v>35</v>
      </c>
      <c r="K4" s="24"/>
      <c r="L4" s="24">
        <v>102</v>
      </c>
      <c r="M4" s="25">
        <v>34</v>
      </c>
      <c r="N4" s="57">
        <f t="shared" si="0"/>
        <v>2</v>
      </c>
      <c r="O4" s="23">
        <v>48</v>
      </c>
      <c r="P4" s="18"/>
      <c r="Q4" s="18"/>
      <c r="R4" s="18"/>
      <c r="S4" s="18"/>
      <c r="T4" s="18"/>
      <c r="U4" s="18"/>
    </row>
    <row r="5" spans="1:21" ht="12.75">
      <c r="A5" s="50">
        <v>3</v>
      </c>
      <c r="B5" s="18" t="s">
        <v>51</v>
      </c>
      <c r="C5" s="18" t="s">
        <v>21</v>
      </c>
      <c r="D5" s="17">
        <v>2859</v>
      </c>
      <c r="E5" s="17" t="s">
        <v>44</v>
      </c>
      <c r="F5" s="17">
        <v>2</v>
      </c>
      <c r="G5" s="18"/>
      <c r="H5" s="23">
        <v>37</v>
      </c>
      <c r="I5" s="23">
        <v>35</v>
      </c>
      <c r="J5" s="23">
        <v>32</v>
      </c>
      <c r="K5" s="24"/>
      <c r="L5" s="24">
        <v>104</v>
      </c>
      <c r="M5" s="25">
        <v>34.666666666666664</v>
      </c>
      <c r="N5" s="57">
        <f t="shared" si="0"/>
        <v>5</v>
      </c>
      <c r="O5" s="23">
        <v>46</v>
      </c>
      <c r="P5" s="18"/>
      <c r="Q5" s="18"/>
      <c r="R5" s="18"/>
      <c r="S5" s="18"/>
      <c r="T5" s="18"/>
      <c r="U5" s="18"/>
    </row>
    <row r="6" spans="1:21" ht="12.75">
      <c r="A6" s="49">
        <v>4</v>
      </c>
      <c r="B6" s="18" t="s">
        <v>117</v>
      </c>
      <c r="C6" s="18" t="s">
        <v>36</v>
      </c>
      <c r="D6" s="17">
        <v>1689</v>
      </c>
      <c r="E6" s="17" t="s">
        <v>44</v>
      </c>
      <c r="F6" s="17">
        <v>1</v>
      </c>
      <c r="G6" s="18"/>
      <c r="H6" s="23">
        <v>36</v>
      </c>
      <c r="I6" s="23">
        <v>37</v>
      </c>
      <c r="J6" s="23">
        <v>31</v>
      </c>
      <c r="K6" s="24"/>
      <c r="L6" s="24">
        <v>104</v>
      </c>
      <c r="M6" s="25">
        <v>34.666666666666664</v>
      </c>
      <c r="N6" s="57">
        <f t="shared" si="0"/>
        <v>6</v>
      </c>
      <c r="O6" s="23">
        <v>46</v>
      </c>
      <c r="P6" s="18"/>
      <c r="Q6" s="18"/>
      <c r="R6" s="18"/>
      <c r="S6" s="18"/>
      <c r="T6" s="18"/>
      <c r="U6" s="18"/>
    </row>
    <row r="7" spans="1:21" ht="12.75">
      <c r="A7" s="49">
        <v>5</v>
      </c>
      <c r="B7" s="18" t="s">
        <v>43</v>
      </c>
      <c r="C7" s="18" t="s">
        <v>32</v>
      </c>
      <c r="D7" s="17">
        <v>986</v>
      </c>
      <c r="E7" s="17" t="s">
        <v>44</v>
      </c>
      <c r="F7" s="17">
        <v>1</v>
      </c>
      <c r="G7" s="18"/>
      <c r="H7" s="23">
        <v>35</v>
      </c>
      <c r="I7" s="23">
        <v>37</v>
      </c>
      <c r="J7" s="23">
        <v>33</v>
      </c>
      <c r="K7" s="24"/>
      <c r="L7" s="24">
        <v>105</v>
      </c>
      <c r="M7" s="25">
        <v>35</v>
      </c>
      <c r="N7" s="57">
        <f t="shared" si="0"/>
        <v>4</v>
      </c>
      <c r="O7" s="23">
        <v>45</v>
      </c>
      <c r="P7" s="18"/>
      <c r="Q7" s="18"/>
      <c r="R7" s="18"/>
      <c r="S7" s="18"/>
      <c r="T7" s="18"/>
      <c r="U7" s="18"/>
    </row>
    <row r="8" spans="1:21" ht="12.75">
      <c r="A8" s="49">
        <v>6</v>
      </c>
      <c r="B8" s="18" t="s">
        <v>57</v>
      </c>
      <c r="C8" s="18" t="s">
        <v>107</v>
      </c>
      <c r="D8" s="17">
        <v>243</v>
      </c>
      <c r="E8" s="17" t="s">
        <v>44</v>
      </c>
      <c r="F8" s="17">
        <v>1</v>
      </c>
      <c r="G8" s="18"/>
      <c r="H8" s="23">
        <v>37</v>
      </c>
      <c r="I8" s="23">
        <v>34</v>
      </c>
      <c r="J8" s="23">
        <v>36</v>
      </c>
      <c r="K8" s="24"/>
      <c r="L8" s="24">
        <v>107</v>
      </c>
      <c r="M8" s="25">
        <v>35.666666666666664</v>
      </c>
      <c r="N8" s="57">
        <f t="shared" si="0"/>
        <v>3</v>
      </c>
      <c r="O8" s="23">
        <v>42</v>
      </c>
      <c r="P8" s="18"/>
      <c r="Q8" s="18"/>
      <c r="R8" s="18"/>
      <c r="S8" s="18"/>
      <c r="T8" s="18"/>
      <c r="U8" s="18"/>
    </row>
    <row r="9" spans="1:15" ht="12.75">
      <c r="A9" s="49">
        <v>7</v>
      </c>
      <c r="B9" s="18" t="s">
        <v>62</v>
      </c>
      <c r="C9" s="18" t="s">
        <v>36</v>
      </c>
      <c r="D9" s="17">
        <v>1478</v>
      </c>
      <c r="E9" s="17" t="s">
        <v>44</v>
      </c>
      <c r="F9" s="17">
        <v>1</v>
      </c>
      <c r="G9" s="18"/>
      <c r="H9" s="23">
        <v>38</v>
      </c>
      <c r="I9" s="23">
        <v>34</v>
      </c>
      <c r="J9" s="23">
        <v>39</v>
      </c>
      <c r="K9" s="24"/>
      <c r="L9" s="24">
        <v>111</v>
      </c>
      <c r="M9" s="25">
        <v>37</v>
      </c>
      <c r="N9" s="57">
        <f t="shared" si="0"/>
        <v>5</v>
      </c>
      <c r="O9" s="23">
        <v>38</v>
      </c>
    </row>
    <row r="10" spans="1:15" ht="12.75">
      <c r="A10" s="49">
        <v>8</v>
      </c>
      <c r="B10" s="18" t="s">
        <v>66</v>
      </c>
      <c r="C10" s="18" t="s">
        <v>58</v>
      </c>
      <c r="D10" s="17">
        <v>2570</v>
      </c>
      <c r="E10" s="17" t="s">
        <v>44</v>
      </c>
      <c r="F10" s="17">
        <v>3</v>
      </c>
      <c r="G10" s="18"/>
      <c r="H10" s="23">
        <v>40</v>
      </c>
      <c r="I10" s="23">
        <v>34</v>
      </c>
      <c r="J10" s="23">
        <v>37</v>
      </c>
      <c r="K10" s="24"/>
      <c r="L10" s="24">
        <v>111</v>
      </c>
      <c r="M10" s="25">
        <v>37</v>
      </c>
      <c r="N10" s="57">
        <f t="shared" si="0"/>
        <v>6</v>
      </c>
      <c r="O10" s="23">
        <v>38</v>
      </c>
    </row>
    <row r="11" spans="1:15" ht="12.75">
      <c r="A11" s="49">
        <v>9</v>
      </c>
      <c r="B11" s="18" t="s">
        <v>126</v>
      </c>
      <c r="C11" s="18" t="s">
        <v>58</v>
      </c>
      <c r="D11" s="17">
        <v>535</v>
      </c>
      <c r="E11" s="17" t="s">
        <v>44</v>
      </c>
      <c r="F11" s="17">
        <v>3</v>
      </c>
      <c r="G11" s="18"/>
      <c r="H11" s="23">
        <v>41</v>
      </c>
      <c r="I11" s="23">
        <v>36</v>
      </c>
      <c r="J11" s="23">
        <v>36</v>
      </c>
      <c r="K11" s="24"/>
      <c r="L11" s="24">
        <v>113</v>
      </c>
      <c r="M11" s="25">
        <v>37.666666666666664</v>
      </c>
      <c r="N11" s="57">
        <f t="shared" si="0"/>
        <v>5</v>
      </c>
      <c r="O11" s="23">
        <v>36</v>
      </c>
    </row>
    <row r="12" spans="1:15" ht="12.75">
      <c r="A12" s="49">
        <v>10</v>
      </c>
      <c r="B12" s="18" t="s">
        <v>128</v>
      </c>
      <c r="C12" s="18" t="s">
        <v>107</v>
      </c>
      <c r="D12" s="17">
        <v>2703</v>
      </c>
      <c r="E12" s="17" t="s">
        <v>44</v>
      </c>
      <c r="F12" s="17">
        <v>3</v>
      </c>
      <c r="G12" s="18"/>
      <c r="H12" s="23">
        <v>40</v>
      </c>
      <c r="I12" s="23">
        <v>36</v>
      </c>
      <c r="J12" s="23">
        <v>41</v>
      </c>
      <c r="K12" s="24"/>
      <c r="L12" s="24">
        <v>117</v>
      </c>
      <c r="M12" s="25">
        <v>39</v>
      </c>
      <c r="N12" s="57">
        <f t="shared" si="0"/>
        <v>5</v>
      </c>
      <c r="O12" s="23">
        <v>31</v>
      </c>
    </row>
    <row r="13" spans="1:15" ht="12.75">
      <c r="A13" s="49">
        <v>11</v>
      </c>
      <c r="B13" s="18" t="s">
        <v>132</v>
      </c>
      <c r="C13" s="18" t="s">
        <v>36</v>
      </c>
      <c r="D13" s="17">
        <v>3276</v>
      </c>
      <c r="E13" s="17" t="s">
        <v>44</v>
      </c>
      <c r="F13" s="17">
        <v>4</v>
      </c>
      <c r="G13" s="18"/>
      <c r="H13" s="23">
        <v>42</v>
      </c>
      <c r="I13" s="23">
        <v>46</v>
      </c>
      <c r="J13" s="23">
        <v>37</v>
      </c>
      <c r="K13" s="24"/>
      <c r="L13" s="24">
        <v>125</v>
      </c>
      <c r="M13" s="25">
        <v>41.666666666666664</v>
      </c>
      <c r="N13" s="57">
        <f t="shared" si="0"/>
        <v>9</v>
      </c>
      <c r="O13" s="23">
        <v>22</v>
      </c>
    </row>
    <row r="14" spans="1:15" ht="12.75">
      <c r="A14" s="50">
        <v>12</v>
      </c>
      <c r="B14" s="18" t="s">
        <v>73</v>
      </c>
      <c r="C14" s="18" t="s">
        <v>36</v>
      </c>
      <c r="D14" s="17">
        <v>526</v>
      </c>
      <c r="E14" s="17" t="s">
        <v>44</v>
      </c>
      <c r="F14" s="17">
        <v>5</v>
      </c>
      <c r="G14" s="18"/>
      <c r="H14" s="23">
        <v>44</v>
      </c>
      <c r="I14" s="23">
        <v>41</v>
      </c>
      <c r="J14" s="23">
        <v>43</v>
      </c>
      <c r="K14" s="24"/>
      <c r="L14" s="24">
        <v>128</v>
      </c>
      <c r="M14" s="25">
        <v>42.666666666666664</v>
      </c>
      <c r="N14" s="57">
        <f t="shared" si="0"/>
        <v>3</v>
      </c>
      <c r="O14" s="23">
        <v>19</v>
      </c>
    </row>
    <row r="15" spans="1:15" ht="12.75">
      <c r="A15" s="50">
        <v>13</v>
      </c>
      <c r="B15" s="18" t="s">
        <v>134</v>
      </c>
      <c r="C15" s="18" t="s">
        <v>70</v>
      </c>
      <c r="D15" s="17">
        <v>2892</v>
      </c>
      <c r="E15" s="17" t="s">
        <v>44</v>
      </c>
      <c r="F15" s="17">
        <v>5</v>
      </c>
      <c r="G15" s="18"/>
      <c r="H15" s="23">
        <v>41</v>
      </c>
      <c r="I15" s="23">
        <v>45</v>
      </c>
      <c r="J15" s="23">
        <v>44</v>
      </c>
      <c r="K15" s="24"/>
      <c r="L15" s="24">
        <v>130</v>
      </c>
      <c r="M15" s="25">
        <v>43.333333333333336</v>
      </c>
      <c r="N15" s="57">
        <f t="shared" si="0"/>
        <v>4</v>
      </c>
      <c r="O15" s="23">
        <v>17</v>
      </c>
    </row>
    <row r="16" spans="1:15" ht="12.75">
      <c r="A16" s="49">
        <v>14</v>
      </c>
      <c r="B16" s="18" t="s">
        <v>136</v>
      </c>
      <c r="C16" s="18" t="s">
        <v>107</v>
      </c>
      <c r="D16" s="17">
        <v>3331</v>
      </c>
      <c r="E16" s="17" t="s">
        <v>44</v>
      </c>
      <c r="F16" s="17">
        <v>5</v>
      </c>
      <c r="G16" s="18"/>
      <c r="H16" s="23">
        <v>48</v>
      </c>
      <c r="I16" s="23">
        <v>43</v>
      </c>
      <c r="J16" s="23">
        <v>41</v>
      </c>
      <c r="K16" s="24"/>
      <c r="L16" s="24">
        <v>132</v>
      </c>
      <c r="M16" s="25">
        <v>44</v>
      </c>
      <c r="N16" s="57">
        <f t="shared" si="0"/>
        <v>7</v>
      </c>
      <c r="O16" s="23">
        <v>15</v>
      </c>
    </row>
    <row r="17" spans="1:15" ht="12.75">
      <c r="A17" s="49"/>
      <c r="B17" s="18"/>
      <c r="C17" s="18"/>
      <c r="D17" s="17"/>
      <c r="E17" s="17"/>
      <c r="F17" s="17"/>
      <c r="G17" s="18"/>
      <c r="H17" s="23"/>
      <c r="I17" s="23"/>
      <c r="J17" s="23"/>
      <c r="K17" s="24"/>
      <c r="L17" s="24"/>
      <c r="M17" s="25"/>
      <c r="N17" s="39"/>
      <c r="O17" s="23"/>
    </row>
    <row r="18" spans="1:15" ht="12.75">
      <c r="A18" s="49"/>
      <c r="B18" s="18"/>
      <c r="C18" s="18"/>
      <c r="D18" s="17"/>
      <c r="E18" s="17"/>
      <c r="F18" s="17"/>
      <c r="G18" s="18"/>
      <c r="H18" s="23"/>
      <c r="I18" s="23"/>
      <c r="J18" s="23"/>
      <c r="K18" s="24"/>
      <c r="L18" s="24"/>
      <c r="M18" s="25"/>
      <c r="N18" s="39"/>
      <c r="O18" s="23"/>
    </row>
    <row r="19" spans="1:15" ht="12.75">
      <c r="A19" s="49"/>
      <c r="B19" s="18"/>
      <c r="C19" s="18"/>
      <c r="D19" s="17"/>
      <c r="E19" s="17"/>
      <c r="F19" s="17"/>
      <c r="G19" s="18"/>
      <c r="H19" s="23"/>
      <c r="I19" s="23"/>
      <c r="J19" s="23"/>
      <c r="K19" s="24"/>
      <c r="L19" s="24"/>
      <c r="M19" s="25"/>
      <c r="N19" s="39"/>
      <c r="O19" s="23"/>
    </row>
    <row r="20" spans="1:15" ht="12.75">
      <c r="A20" s="50"/>
      <c r="B20" s="18"/>
      <c r="C20" s="18"/>
      <c r="D20" s="17"/>
      <c r="E20" s="17"/>
      <c r="F20" s="17"/>
      <c r="G20" s="18"/>
      <c r="H20" s="23"/>
      <c r="I20" s="23"/>
      <c r="J20" s="23"/>
      <c r="K20" s="24"/>
      <c r="L20" s="24"/>
      <c r="M20" s="25"/>
      <c r="N20" s="39"/>
      <c r="O20" s="23"/>
    </row>
    <row r="21" spans="1:15" ht="12.75">
      <c r="A21" s="50"/>
      <c r="B21" s="18"/>
      <c r="C21" s="18"/>
      <c r="D21" s="17"/>
      <c r="E21" s="17"/>
      <c r="F21" s="17"/>
      <c r="G21" s="18"/>
      <c r="H21" s="23"/>
      <c r="I21" s="23"/>
      <c r="J21" s="23"/>
      <c r="K21" s="24"/>
      <c r="L21" s="24"/>
      <c r="M21" s="25"/>
      <c r="N21" s="39"/>
      <c r="O21" s="23"/>
    </row>
    <row r="22" spans="8:14" ht="12.75">
      <c r="H22" s="23"/>
      <c r="I22" s="23"/>
      <c r="J22" s="23"/>
      <c r="N22" s="39"/>
    </row>
    <row r="23" spans="8:14" ht="12.75">
      <c r="H23" s="23"/>
      <c r="I23" s="23"/>
      <c r="J23" s="23"/>
      <c r="N23" s="39"/>
    </row>
    <row r="24" spans="8:14" ht="12.75">
      <c r="H24" s="23"/>
      <c r="I24" s="23"/>
      <c r="J24" s="23"/>
      <c r="N24" s="39"/>
    </row>
    <row r="25" spans="8:14" ht="12.75">
      <c r="H25" s="23"/>
      <c r="I25" s="23"/>
      <c r="J25" s="23"/>
      <c r="N25" s="39"/>
    </row>
    <row r="26" spans="8:14" ht="12.75">
      <c r="H26" s="23"/>
      <c r="I26" s="23"/>
      <c r="J26" s="23"/>
      <c r="N26" s="39"/>
    </row>
    <row r="27" spans="8:14" ht="12.75">
      <c r="H27" s="23"/>
      <c r="I27" s="23"/>
      <c r="J27" s="23"/>
      <c r="N27" s="39"/>
    </row>
    <row r="28" spans="8:14" ht="12.75">
      <c r="H28" s="23"/>
      <c r="I28" s="23"/>
      <c r="J28" s="23"/>
      <c r="N28" s="39"/>
    </row>
    <row r="29" spans="8:14" ht="12.75">
      <c r="H29" s="23"/>
      <c r="I29" s="23"/>
      <c r="J29" s="23"/>
      <c r="N29" s="39"/>
    </row>
    <row r="30" spans="8:14" ht="12.75">
      <c r="H30" s="23"/>
      <c r="I30" s="23"/>
      <c r="J30" s="23"/>
      <c r="N30" s="39"/>
    </row>
    <row r="31" spans="8:14" ht="12.75">
      <c r="H31" s="23"/>
      <c r="I31" s="23"/>
      <c r="J31" s="23"/>
      <c r="N31" s="39"/>
    </row>
    <row r="32" spans="8:14" ht="12.75">
      <c r="H32" s="23"/>
      <c r="I32" s="23"/>
      <c r="J32" s="23"/>
      <c r="N32" s="39"/>
    </row>
    <row r="33" spans="8:14" ht="12.75">
      <c r="H33" s="23"/>
      <c r="I33" s="23"/>
      <c r="J33" s="23"/>
      <c r="N33" s="39"/>
    </row>
    <row r="34" spans="8:14" ht="12.75">
      <c r="H34" s="23"/>
      <c r="I34" s="23"/>
      <c r="J34" s="23"/>
      <c r="N34" s="39"/>
    </row>
    <row r="35" spans="8:14" ht="12.75">
      <c r="H35" s="23"/>
      <c r="I35" s="23"/>
      <c r="J35" s="23"/>
      <c r="N35" s="39"/>
    </row>
    <row r="36" spans="8:14" ht="12.75">
      <c r="H36" s="23"/>
      <c r="I36" s="23"/>
      <c r="J36" s="23"/>
      <c r="N36" s="39"/>
    </row>
    <row r="37" spans="8:14" ht="12.75">
      <c r="H37" s="23"/>
      <c r="I37" s="23"/>
      <c r="J37" s="23"/>
      <c r="N37" s="39"/>
    </row>
    <row r="38" spans="8:14" ht="12.75">
      <c r="H38" s="23"/>
      <c r="I38" s="23"/>
      <c r="J38" s="23"/>
      <c r="N38" s="39"/>
    </row>
    <row r="39" spans="8:14" ht="12.75">
      <c r="H39" s="23"/>
      <c r="I39" s="23"/>
      <c r="J39" s="23"/>
      <c r="N39" s="39"/>
    </row>
    <row r="40" spans="8:14" ht="12.75">
      <c r="H40" s="23"/>
      <c r="I40" s="23"/>
      <c r="J40" s="23"/>
      <c r="N40" s="39"/>
    </row>
    <row r="41" spans="8:14" ht="12.75">
      <c r="H41" s="23"/>
      <c r="I41" s="23"/>
      <c r="J41" s="23"/>
      <c r="N41" s="39"/>
    </row>
    <row r="42" spans="8:14" ht="12.75">
      <c r="H42" s="23"/>
      <c r="I42" s="23"/>
      <c r="J42" s="23"/>
      <c r="N42" s="39"/>
    </row>
    <row r="43" spans="8:14" ht="12.75">
      <c r="H43" s="23"/>
      <c r="I43" s="23"/>
      <c r="J43" s="23"/>
      <c r="N43" s="39"/>
    </row>
    <row r="44" spans="8:14" ht="12.75">
      <c r="H44" s="23"/>
      <c r="I44" s="23"/>
      <c r="J44" s="23"/>
      <c r="N44" s="39"/>
    </row>
    <row r="45" spans="8:14" ht="12.75">
      <c r="H45" s="23"/>
      <c r="I45" s="23"/>
      <c r="J45" s="23"/>
      <c r="N45" s="39"/>
    </row>
    <row r="46" spans="8:14" ht="12.75">
      <c r="H46" s="23"/>
      <c r="I46" s="23"/>
      <c r="J46" s="23"/>
      <c r="N46" s="39"/>
    </row>
    <row r="47" spans="8:14" ht="12.75">
      <c r="H47" s="23"/>
      <c r="I47" s="23"/>
      <c r="J47" s="23"/>
      <c r="N47" s="39"/>
    </row>
    <row r="48" spans="8:14" ht="12.75">
      <c r="H48" s="23"/>
      <c r="I48" s="23"/>
      <c r="J48" s="23"/>
      <c r="N48" s="39"/>
    </row>
    <row r="49" spans="8:14" ht="12.75">
      <c r="H49" s="23"/>
      <c r="I49" s="23"/>
      <c r="J49" s="23"/>
      <c r="N49" s="39"/>
    </row>
    <row r="50" spans="8:14" ht="12.75">
      <c r="H50" s="23"/>
      <c r="I50" s="23"/>
      <c r="J50" s="23"/>
      <c r="N50" s="39"/>
    </row>
    <row r="51" spans="8:14" ht="12.75">
      <c r="H51" s="23"/>
      <c r="I51" s="23"/>
      <c r="J51" s="23"/>
      <c r="N51" s="39"/>
    </row>
    <row r="52" spans="8:14" ht="12.75">
      <c r="H52" s="23"/>
      <c r="I52" s="23"/>
      <c r="J52" s="23"/>
      <c r="N52" s="39"/>
    </row>
    <row r="53" spans="8:14" ht="12.75">
      <c r="H53" s="23"/>
      <c r="I53" s="23"/>
      <c r="J53" s="23"/>
      <c r="N53" s="39"/>
    </row>
    <row r="54" spans="8:14" ht="12.75">
      <c r="H54" s="23"/>
      <c r="I54" s="23"/>
      <c r="J54" s="23"/>
      <c r="N54" s="39"/>
    </row>
    <row r="55" spans="8:14" ht="12.75">
      <c r="H55" s="23"/>
      <c r="I55" s="23"/>
      <c r="J55" s="23"/>
      <c r="N55" s="39"/>
    </row>
    <row r="56" spans="8:14" ht="12.75">
      <c r="H56" s="23"/>
      <c r="I56" s="23"/>
      <c r="J56" s="23"/>
      <c r="N56" s="39"/>
    </row>
    <row r="57" spans="8:14" ht="12.75">
      <c r="H57" s="23"/>
      <c r="I57" s="23"/>
      <c r="J57" s="23"/>
      <c r="N57" s="39"/>
    </row>
    <row r="58" spans="8:14" ht="12.75">
      <c r="H58" s="23"/>
      <c r="I58" s="23"/>
      <c r="J58" s="23"/>
      <c r="N58" s="39"/>
    </row>
    <row r="59" spans="8:14" ht="12.75">
      <c r="H59" s="23"/>
      <c r="I59" s="23"/>
      <c r="J59" s="23"/>
      <c r="N59" s="39"/>
    </row>
    <row r="60" spans="8:14" ht="12.75">
      <c r="H60" s="23"/>
      <c r="I60" s="23"/>
      <c r="J60" s="23"/>
      <c r="N60" s="39"/>
    </row>
    <row r="61" spans="8:14" ht="12.75">
      <c r="H61" s="23"/>
      <c r="I61" s="23"/>
      <c r="J61" s="23"/>
      <c r="N61" s="39"/>
    </row>
    <row r="62" spans="8:14" ht="12.75">
      <c r="H62" s="23"/>
      <c r="I62" s="23"/>
      <c r="J62" s="23"/>
      <c r="N62" s="39"/>
    </row>
    <row r="63" spans="8:14" ht="12.75">
      <c r="H63" s="23"/>
      <c r="I63" s="23"/>
      <c r="J63" s="23"/>
      <c r="N63" s="39"/>
    </row>
    <row r="64" spans="8:14" ht="12.75">
      <c r="H64" s="23"/>
      <c r="I64" s="23"/>
      <c r="J64" s="23"/>
      <c r="N64" s="39"/>
    </row>
    <row r="65" spans="8:14" ht="12.75">
      <c r="H65" s="23"/>
      <c r="I65" s="23"/>
      <c r="J65" s="23"/>
      <c r="N65" s="39"/>
    </row>
    <row r="66" spans="8:14" ht="12.75">
      <c r="H66" s="23"/>
      <c r="I66" s="23"/>
      <c r="J66" s="23"/>
      <c r="N66" s="39"/>
    </row>
    <row r="67" spans="8:14" ht="12.75">
      <c r="H67" s="23"/>
      <c r="I67" s="23"/>
      <c r="J67" s="23"/>
      <c r="N67" s="39"/>
    </row>
    <row r="68" spans="8:14" ht="12.75">
      <c r="H68" s="23"/>
      <c r="I68" s="23"/>
      <c r="J68" s="23"/>
      <c r="N68" s="39"/>
    </row>
    <row r="69" spans="8:14" ht="12.75">
      <c r="H69" s="23"/>
      <c r="I69" s="23"/>
      <c r="J69" s="23"/>
      <c r="N69" s="39"/>
    </row>
    <row r="70" spans="8:14" ht="12.75">
      <c r="H70" s="23"/>
      <c r="I70" s="23"/>
      <c r="J70" s="23"/>
      <c r="N70" s="39"/>
    </row>
    <row r="71" spans="8:14" ht="12.75">
      <c r="H71" s="23"/>
      <c r="I71" s="23"/>
      <c r="J71" s="23"/>
      <c r="N71" s="39"/>
    </row>
    <row r="72" spans="8:14" ht="12.75">
      <c r="H72" s="23"/>
      <c r="I72" s="23"/>
      <c r="J72" s="23"/>
      <c r="N72" s="39"/>
    </row>
    <row r="73" spans="8:14" ht="12.75">
      <c r="H73" s="23"/>
      <c r="I73" s="23"/>
      <c r="J73" s="23"/>
      <c r="N73" s="39"/>
    </row>
    <row r="74" spans="8:14" ht="12.75">
      <c r="H74" s="23"/>
      <c r="I74" s="23"/>
      <c r="J74" s="23"/>
      <c r="N74" s="39"/>
    </row>
    <row r="75" spans="8:14" ht="12.75">
      <c r="H75" s="23"/>
      <c r="I75" s="23"/>
      <c r="J75" s="23"/>
      <c r="N75" s="39"/>
    </row>
    <row r="76" spans="8:14" ht="12.75">
      <c r="H76" s="23"/>
      <c r="I76" s="23"/>
      <c r="J76" s="23"/>
      <c r="N76" s="39"/>
    </row>
    <row r="77" spans="8:14" ht="12.75">
      <c r="H77" s="23"/>
      <c r="I77" s="23"/>
      <c r="J77" s="23"/>
      <c r="N77" s="39"/>
    </row>
    <row r="78" spans="8:14" ht="12.75">
      <c r="H78" s="23"/>
      <c r="I78" s="23"/>
      <c r="J78" s="23"/>
      <c r="N78" s="39"/>
    </row>
    <row r="79" spans="8:14" ht="12.75">
      <c r="H79" s="23"/>
      <c r="I79" s="23"/>
      <c r="J79" s="23"/>
      <c r="N79" s="39"/>
    </row>
    <row r="80" spans="8:14" ht="12.75">
      <c r="H80" s="23"/>
      <c r="I80" s="23"/>
      <c r="J80" s="23"/>
      <c r="N80" s="39"/>
    </row>
    <row r="81" spans="8:14" ht="12.75">
      <c r="H81" s="23"/>
      <c r="I81" s="23"/>
      <c r="J81" s="23"/>
      <c r="N81" s="39"/>
    </row>
  </sheetData>
  <sheetProtection/>
  <conditionalFormatting sqref="H3:J81">
    <cfRule type="cellIs" priority="1" dxfId="147" operator="lessThanOrEqual" stopIfTrue="1">
      <formula>24</formula>
    </cfRule>
    <cfRule type="cellIs" priority="2" dxfId="2" operator="between" stopIfTrue="1">
      <formula>25</formula>
      <formula>29</formula>
    </cfRule>
    <cfRule type="cellIs" priority="3" dxfId="148" operator="between" stopIfTrue="1">
      <formula>30</formula>
      <formula>35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1">
      <selection activeCell="N18" sqref="N3:N18"/>
    </sheetView>
  </sheetViews>
  <sheetFormatPr defaultColWidth="9.140625" defaultRowHeight="12.75"/>
  <cols>
    <col min="1" max="1" width="3.7109375" style="51" bestFit="1" customWidth="1"/>
    <col min="2" max="2" width="17.140625" style="0" customWidth="1"/>
    <col min="3" max="3" width="16.8515625" style="0" bestFit="1" customWidth="1"/>
    <col min="4" max="4" width="5.140625" style="0" bestFit="1" customWidth="1"/>
    <col min="5" max="5" width="3.140625" style="0" customWidth="1"/>
    <col min="6" max="6" width="3.00390625" style="0" bestFit="1" customWidth="1"/>
    <col min="7" max="7" width="0.9921875" style="0" customWidth="1"/>
    <col min="8" max="10" width="3.28125" style="0" customWidth="1"/>
    <col min="11" max="11" width="0.5625" style="0" customWidth="1"/>
    <col min="12" max="12" width="5.28125" style="0" customWidth="1"/>
    <col min="13" max="13" width="6.28125" style="0" customWidth="1"/>
    <col min="14" max="14" width="6.28125" style="18" customWidth="1"/>
  </cols>
  <sheetData>
    <row r="1" spans="1:21" ht="12.75">
      <c r="A1" s="20" t="s">
        <v>78</v>
      </c>
      <c r="B1" s="20" t="s">
        <v>10</v>
      </c>
      <c r="C1" s="20" t="s">
        <v>11</v>
      </c>
      <c r="D1" s="20" t="s">
        <v>12</v>
      </c>
      <c r="E1" s="20" t="s">
        <v>13</v>
      </c>
      <c r="F1" s="20" t="s">
        <v>14</v>
      </c>
      <c r="G1" s="22"/>
      <c r="H1" s="20" t="s">
        <v>15</v>
      </c>
      <c r="I1" s="20" t="s">
        <v>16</v>
      </c>
      <c r="J1" s="20" t="s">
        <v>17</v>
      </c>
      <c r="K1" s="22"/>
      <c r="L1" s="21" t="s">
        <v>18</v>
      </c>
      <c r="M1" s="21" t="s">
        <v>19</v>
      </c>
      <c r="N1" s="20" t="s">
        <v>100</v>
      </c>
      <c r="O1" s="20" t="s">
        <v>20</v>
      </c>
      <c r="P1" s="18"/>
      <c r="Q1" s="18"/>
      <c r="R1" s="18"/>
      <c r="S1" s="18"/>
      <c r="T1" s="18"/>
      <c r="U1" s="18"/>
    </row>
    <row r="2" spans="1:21" ht="3.75" customHeight="1">
      <c r="A2" s="17"/>
      <c r="B2" s="17"/>
      <c r="C2" s="17"/>
      <c r="D2" s="17"/>
      <c r="E2" s="17"/>
      <c r="F2" s="17"/>
      <c r="G2" s="18"/>
      <c r="H2" s="17"/>
      <c r="I2" s="17"/>
      <c r="J2" s="17"/>
      <c r="K2" s="18"/>
      <c r="L2" s="19"/>
      <c r="M2" s="19"/>
      <c r="N2" s="19"/>
      <c r="O2" s="17"/>
      <c r="P2" s="18"/>
      <c r="Q2" s="18"/>
      <c r="R2" s="18"/>
      <c r="S2" s="18"/>
      <c r="T2" s="18"/>
      <c r="U2" s="18"/>
    </row>
    <row r="3" spans="1:21" ht="12.75">
      <c r="A3" s="49">
        <v>1</v>
      </c>
      <c r="B3" s="18" t="s">
        <v>31</v>
      </c>
      <c r="C3" s="18" t="s">
        <v>32</v>
      </c>
      <c r="D3" s="17">
        <v>809</v>
      </c>
      <c r="E3" s="17" t="s">
        <v>18</v>
      </c>
      <c r="F3" s="17">
        <v>1</v>
      </c>
      <c r="G3" s="18"/>
      <c r="H3" s="23">
        <v>27</v>
      </c>
      <c r="I3" s="23">
        <v>29</v>
      </c>
      <c r="J3" s="23">
        <v>38</v>
      </c>
      <c r="K3" s="24"/>
      <c r="L3" s="24">
        <v>94</v>
      </c>
      <c r="M3" s="25">
        <v>31.333333333333332</v>
      </c>
      <c r="N3" s="57">
        <f>MAX(H3:J3)-MIN(H3:J3)</f>
        <v>11</v>
      </c>
      <c r="O3" s="23">
        <v>57</v>
      </c>
      <c r="P3" s="18"/>
      <c r="Q3" s="18"/>
      <c r="R3" s="18"/>
      <c r="S3" s="18"/>
      <c r="T3" s="18"/>
      <c r="U3" s="18"/>
    </row>
    <row r="4" spans="1:21" ht="12.75">
      <c r="A4" s="50">
        <v>2</v>
      </c>
      <c r="B4" s="18" t="s">
        <v>49</v>
      </c>
      <c r="C4" s="18" t="s">
        <v>21</v>
      </c>
      <c r="D4" s="17">
        <v>1099</v>
      </c>
      <c r="E4" s="17" t="s">
        <v>18</v>
      </c>
      <c r="F4" s="17">
        <v>2</v>
      </c>
      <c r="G4" s="18"/>
      <c r="H4" s="23">
        <v>34</v>
      </c>
      <c r="I4" s="23">
        <v>35</v>
      </c>
      <c r="J4" s="23">
        <v>28</v>
      </c>
      <c r="K4" s="24"/>
      <c r="L4" s="24">
        <v>97</v>
      </c>
      <c r="M4" s="25">
        <v>32.333333333333336</v>
      </c>
      <c r="N4" s="57">
        <f aca="true" t="shared" si="0" ref="N4:N18">MAX(H4:J4)-MIN(H4:J4)</f>
        <v>7</v>
      </c>
      <c r="O4" s="23">
        <v>53</v>
      </c>
      <c r="P4" s="18"/>
      <c r="Q4" s="18"/>
      <c r="R4" s="18"/>
      <c r="S4" s="18"/>
      <c r="T4" s="18"/>
      <c r="U4" s="18"/>
    </row>
    <row r="5" spans="1:21" ht="12.75">
      <c r="A5" s="50">
        <v>3</v>
      </c>
      <c r="B5" s="18" t="s">
        <v>108</v>
      </c>
      <c r="C5" s="18" t="s">
        <v>109</v>
      </c>
      <c r="D5" s="17">
        <v>861</v>
      </c>
      <c r="E5" s="17" t="s">
        <v>18</v>
      </c>
      <c r="F5" s="17">
        <v>2</v>
      </c>
      <c r="G5" s="18"/>
      <c r="H5" s="23">
        <v>33</v>
      </c>
      <c r="I5" s="23">
        <v>32</v>
      </c>
      <c r="J5" s="23">
        <v>34</v>
      </c>
      <c r="K5" s="24"/>
      <c r="L5" s="24">
        <v>99</v>
      </c>
      <c r="M5" s="25">
        <v>33</v>
      </c>
      <c r="N5" s="57">
        <f t="shared" si="0"/>
        <v>2</v>
      </c>
      <c r="O5" s="23">
        <v>51</v>
      </c>
      <c r="P5" s="18"/>
      <c r="Q5" s="18"/>
      <c r="R5" s="18"/>
      <c r="S5" s="18"/>
      <c r="T5" s="18"/>
      <c r="U5" s="18"/>
    </row>
    <row r="6" spans="1:21" ht="12.75">
      <c r="A6" s="49">
        <v>4</v>
      </c>
      <c r="B6" s="18" t="s">
        <v>110</v>
      </c>
      <c r="C6" s="18" t="s">
        <v>109</v>
      </c>
      <c r="D6" s="17">
        <v>877</v>
      </c>
      <c r="E6" s="17" t="s">
        <v>18</v>
      </c>
      <c r="F6" s="17">
        <v>1</v>
      </c>
      <c r="G6" s="18"/>
      <c r="H6" s="23">
        <v>31</v>
      </c>
      <c r="I6" s="23">
        <v>32</v>
      </c>
      <c r="J6" s="23">
        <v>36</v>
      </c>
      <c r="K6" s="24"/>
      <c r="L6" s="24">
        <v>99</v>
      </c>
      <c r="M6" s="25">
        <v>33</v>
      </c>
      <c r="N6" s="57">
        <f t="shared" si="0"/>
        <v>5</v>
      </c>
      <c r="O6" s="23">
        <v>51</v>
      </c>
      <c r="P6" s="18"/>
      <c r="Q6" s="18"/>
      <c r="R6" s="18"/>
      <c r="S6" s="18"/>
      <c r="T6" s="18"/>
      <c r="U6" s="18"/>
    </row>
    <row r="7" spans="1:21" ht="12.75">
      <c r="A7" s="49">
        <v>5</v>
      </c>
      <c r="B7" s="18" t="s">
        <v>35</v>
      </c>
      <c r="C7" s="18" t="s">
        <v>36</v>
      </c>
      <c r="D7" s="17">
        <v>230</v>
      </c>
      <c r="E7" s="17" t="s">
        <v>18</v>
      </c>
      <c r="F7" s="17" t="s">
        <v>22</v>
      </c>
      <c r="G7" s="18"/>
      <c r="H7" s="23">
        <v>30</v>
      </c>
      <c r="I7" s="23">
        <v>34</v>
      </c>
      <c r="J7" s="23">
        <v>36</v>
      </c>
      <c r="K7" s="24"/>
      <c r="L7" s="24">
        <v>100</v>
      </c>
      <c r="M7" s="25">
        <v>33.333333333333336</v>
      </c>
      <c r="N7" s="57">
        <f t="shared" si="0"/>
        <v>6</v>
      </c>
      <c r="O7" s="23">
        <v>50</v>
      </c>
      <c r="P7" s="18"/>
      <c r="Q7" s="18"/>
      <c r="R7" s="18"/>
      <c r="S7" s="18"/>
      <c r="T7" s="18"/>
      <c r="U7" s="18"/>
    </row>
    <row r="8" spans="1:21" ht="12.75">
      <c r="A8" s="49">
        <v>6</v>
      </c>
      <c r="B8" s="18" t="s">
        <v>68</v>
      </c>
      <c r="C8" s="18" t="s">
        <v>36</v>
      </c>
      <c r="D8" s="17">
        <v>1387</v>
      </c>
      <c r="E8" s="17" t="s">
        <v>18</v>
      </c>
      <c r="F8" s="17">
        <v>3</v>
      </c>
      <c r="G8" s="18"/>
      <c r="H8" s="23">
        <v>31</v>
      </c>
      <c r="I8" s="23">
        <v>34</v>
      </c>
      <c r="J8" s="23">
        <v>36</v>
      </c>
      <c r="K8" s="24"/>
      <c r="L8" s="24">
        <v>101</v>
      </c>
      <c r="M8" s="25">
        <v>33.666666666666664</v>
      </c>
      <c r="N8" s="57">
        <f t="shared" si="0"/>
        <v>5</v>
      </c>
      <c r="O8" s="23">
        <v>49</v>
      </c>
      <c r="P8" s="18"/>
      <c r="Q8" s="18"/>
      <c r="R8" s="18"/>
      <c r="S8" s="18"/>
      <c r="T8" s="18"/>
      <c r="U8" s="18"/>
    </row>
    <row r="9" spans="1:21" ht="12.75">
      <c r="A9" s="49">
        <v>7</v>
      </c>
      <c r="B9" s="18" t="s">
        <v>55</v>
      </c>
      <c r="C9" s="18" t="s">
        <v>36</v>
      </c>
      <c r="D9" s="17">
        <v>652</v>
      </c>
      <c r="E9" s="17" t="s">
        <v>18</v>
      </c>
      <c r="F9" s="17">
        <v>1</v>
      </c>
      <c r="G9" s="18"/>
      <c r="H9" s="23">
        <v>34</v>
      </c>
      <c r="I9" s="23">
        <v>36</v>
      </c>
      <c r="J9" s="23">
        <v>33</v>
      </c>
      <c r="K9" s="24"/>
      <c r="L9" s="24">
        <v>103</v>
      </c>
      <c r="M9" s="25">
        <v>34.333333333333336</v>
      </c>
      <c r="N9" s="57">
        <f t="shared" si="0"/>
        <v>3</v>
      </c>
      <c r="O9" s="23">
        <v>47</v>
      </c>
      <c r="P9" s="18"/>
      <c r="Q9" s="18"/>
      <c r="R9" s="18"/>
      <c r="S9" s="18"/>
      <c r="T9" s="18"/>
      <c r="U9" s="18"/>
    </row>
    <row r="10" spans="1:21" ht="12.75">
      <c r="A10" s="49">
        <v>8</v>
      </c>
      <c r="B10" s="18" t="s">
        <v>47</v>
      </c>
      <c r="C10" s="18" t="s">
        <v>36</v>
      </c>
      <c r="D10" s="17">
        <v>235</v>
      </c>
      <c r="E10" s="17" t="s">
        <v>18</v>
      </c>
      <c r="F10" s="17">
        <v>2</v>
      </c>
      <c r="G10" s="18"/>
      <c r="H10" s="23">
        <v>38</v>
      </c>
      <c r="I10" s="23">
        <v>34</v>
      </c>
      <c r="J10" s="23">
        <v>31</v>
      </c>
      <c r="K10" s="24"/>
      <c r="L10" s="24">
        <v>103</v>
      </c>
      <c r="M10" s="25">
        <v>34.333333333333336</v>
      </c>
      <c r="N10" s="57">
        <f t="shared" si="0"/>
        <v>7</v>
      </c>
      <c r="O10" s="23">
        <v>47</v>
      </c>
      <c r="P10" s="18"/>
      <c r="Q10" s="18"/>
      <c r="R10" s="18"/>
      <c r="S10" s="18"/>
      <c r="T10" s="18"/>
      <c r="U10" s="18"/>
    </row>
    <row r="11" spans="1:21" ht="12.75">
      <c r="A11" s="49">
        <v>9</v>
      </c>
      <c r="B11" s="18" t="s">
        <v>115</v>
      </c>
      <c r="C11" s="18" t="s">
        <v>21</v>
      </c>
      <c r="D11" s="17">
        <v>202</v>
      </c>
      <c r="E11" s="17" t="s">
        <v>18</v>
      </c>
      <c r="F11" s="17">
        <v>1</v>
      </c>
      <c r="G11" s="18"/>
      <c r="H11" s="23">
        <v>32</v>
      </c>
      <c r="I11" s="23">
        <v>30</v>
      </c>
      <c r="J11" s="23">
        <v>41</v>
      </c>
      <c r="K11" s="24"/>
      <c r="L11" s="24">
        <v>103</v>
      </c>
      <c r="M11" s="25">
        <v>34.333333333333336</v>
      </c>
      <c r="N11" s="57">
        <f t="shared" si="0"/>
        <v>11</v>
      </c>
      <c r="O11" s="23">
        <v>47</v>
      </c>
      <c r="P11" s="18"/>
      <c r="Q11" s="18"/>
      <c r="R11" s="18"/>
      <c r="S11" s="18"/>
      <c r="T11" s="18"/>
      <c r="U11" s="18"/>
    </row>
    <row r="12" spans="1:21" ht="12.75">
      <c r="A12" s="49">
        <v>10</v>
      </c>
      <c r="B12" s="18" t="s">
        <v>120</v>
      </c>
      <c r="C12" s="18" t="s">
        <v>34</v>
      </c>
      <c r="D12" s="17">
        <v>475</v>
      </c>
      <c r="E12" s="17" t="s">
        <v>18</v>
      </c>
      <c r="F12" s="17" t="s">
        <v>22</v>
      </c>
      <c r="G12" s="18"/>
      <c r="H12" s="23">
        <v>33</v>
      </c>
      <c r="I12" s="23">
        <v>37</v>
      </c>
      <c r="J12" s="23">
        <v>36</v>
      </c>
      <c r="K12" s="24"/>
      <c r="L12" s="24">
        <v>106</v>
      </c>
      <c r="M12" s="25">
        <v>35.333333333333336</v>
      </c>
      <c r="N12" s="57">
        <f t="shared" si="0"/>
        <v>4</v>
      </c>
      <c r="O12" s="23">
        <v>43</v>
      </c>
      <c r="P12" s="18"/>
      <c r="Q12" s="18"/>
      <c r="R12" s="18"/>
      <c r="S12" s="18"/>
      <c r="T12" s="18"/>
      <c r="U12" s="18"/>
    </row>
    <row r="13" spans="1:21" ht="12.75">
      <c r="A13" s="49">
        <v>11</v>
      </c>
      <c r="B13" s="18" t="s">
        <v>33</v>
      </c>
      <c r="C13" s="18" t="s">
        <v>34</v>
      </c>
      <c r="D13" s="17">
        <v>876</v>
      </c>
      <c r="E13" s="17" t="s">
        <v>18</v>
      </c>
      <c r="F13" s="17" t="s">
        <v>22</v>
      </c>
      <c r="G13" s="18"/>
      <c r="H13" s="23">
        <v>35</v>
      </c>
      <c r="I13" s="23">
        <v>31</v>
      </c>
      <c r="J13" s="23">
        <v>40</v>
      </c>
      <c r="K13" s="24"/>
      <c r="L13" s="24">
        <v>106</v>
      </c>
      <c r="M13" s="25">
        <v>35.333333333333336</v>
      </c>
      <c r="N13" s="57">
        <f t="shared" si="0"/>
        <v>9</v>
      </c>
      <c r="O13" s="23">
        <v>43</v>
      </c>
      <c r="P13" s="18"/>
      <c r="Q13" s="18"/>
      <c r="R13" s="18"/>
      <c r="S13" s="18"/>
      <c r="T13" s="18"/>
      <c r="U13" s="18"/>
    </row>
    <row r="14" spans="1:21" ht="12.75">
      <c r="A14" s="50">
        <v>12</v>
      </c>
      <c r="B14" s="18" t="s">
        <v>8</v>
      </c>
      <c r="C14" s="18" t="s">
        <v>58</v>
      </c>
      <c r="D14" s="17">
        <v>433</v>
      </c>
      <c r="E14" s="17" t="s">
        <v>18</v>
      </c>
      <c r="F14" s="17">
        <v>1</v>
      </c>
      <c r="G14" s="18"/>
      <c r="H14" s="23">
        <v>36</v>
      </c>
      <c r="I14" s="23">
        <v>36</v>
      </c>
      <c r="J14" s="23">
        <v>37</v>
      </c>
      <c r="K14" s="24"/>
      <c r="L14" s="24">
        <v>109</v>
      </c>
      <c r="M14" s="25">
        <v>36.333333333333336</v>
      </c>
      <c r="N14" s="57">
        <f t="shared" si="0"/>
        <v>1</v>
      </c>
      <c r="O14" s="23">
        <v>40</v>
      </c>
      <c r="P14" s="18"/>
      <c r="Q14" s="18"/>
      <c r="R14" s="18"/>
      <c r="S14" s="18"/>
      <c r="T14" s="18"/>
      <c r="U14" s="18"/>
    </row>
    <row r="15" spans="1:21" ht="12.75">
      <c r="A15" s="50">
        <v>13</v>
      </c>
      <c r="B15" s="18" t="s">
        <v>71</v>
      </c>
      <c r="C15" s="18" t="s">
        <v>54</v>
      </c>
      <c r="D15" s="17">
        <v>2502</v>
      </c>
      <c r="E15" s="17" t="s">
        <v>18</v>
      </c>
      <c r="F15" s="17">
        <v>4</v>
      </c>
      <c r="G15" s="18"/>
      <c r="H15" s="23">
        <v>35</v>
      </c>
      <c r="I15" s="23">
        <v>34</v>
      </c>
      <c r="J15" s="23">
        <v>43</v>
      </c>
      <c r="K15" s="24"/>
      <c r="L15" s="24">
        <v>112</v>
      </c>
      <c r="M15" s="25">
        <v>37.333333333333336</v>
      </c>
      <c r="N15" s="57">
        <f t="shared" si="0"/>
        <v>9</v>
      </c>
      <c r="O15" s="23">
        <v>37</v>
      </c>
      <c r="P15" s="18"/>
      <c r="Q15" s="18"/>
      <c r="R15" s="18"/>
      <c r="S15" s="18"/>
      <c r="T15" s="18"/>
      <c r="U15" s="18"/>
    </row>
    <row r="16" spans="1:21" ht="12.75">
      <c r="A16" s="49">
        <v>14</v>
      </c>
      <c r="B16" s="18" t="s">
        <v>7</v>
      </c>
      <c r="C16" s="18" t="s">
        <v>107</v>
      </c>
      <c r="D16" s="17">
        <v>238</v>
      </c>
      <c r="E16" s="17" t="s">
        <v>18</v>
      </c>
      <c r="F16" s="17">
        <v>3</v>
      </c>
      <c r="G16" s="18"/>
      <c r="H16" s="23">
        <v>36</v>
      </c>
      <c r="I16" s="23">
        <v>33</v>
      </c>
      <c r="J16" s="23">
        <v>43</v>
      </c>
      <c r="K16" s="24"/>
      <c r="L16" s="24">
        <v>112</v>
      </c>
      <c r="M16" s="25">
        <v>37.333333333333336</v>
      </c>
      <c r="N16" s="57">
        <f t="shared" si="0"/>
        <v>10</v>
      </c>
      <c r="O16" s="23">
        <v>37</v>
      </c>
      <c r="P16" s="18"/>
      <c r="Q16" s="18"/>
      <c r="R16" s="18"/>
      <c r="S16" s="18"/>
      <c r="T16" s="18"/>
      <c r="U16" s="18"/>
    </row>
    <row r="17" spans="1:21" ht="12.75">
      <c r="A17" s="49">
        <v>15</v>
      </c>
      <c r="B17" s="18" t="s">
        <v>60</v>
      </c>
      <c r="C17" s="18" t="s">
        <v>26</v>
      </c>
      <c r="D17" s="17">
        <v>2817</v>
      </c>
      <c r="E17" s="17" t="s">
        <v>18</v>
      </c>
      <c r="F17" s="17">
        <v>2</v>
      </c>
      <c r="G17" s="18"/>
      <c r="H17" s="23">
        <v>35</v>
      </c>
      <c r="I17" s="23">
        <v>40</v>
      </c>
      <c r="J17" s="23">
        <v>39</v>
      </c>
      <c r="K17" s="24"/>
      <c r="L17" s="24">
        <v>114</v>
      </c>
      <c r="M17" s="25">
        <v>38</v>
      </c>
      <c r="N17" s="57">
        <f t="shared" si="0"/>
        <v>5</v>
      </c>
      <c r="O17" s="23">
        <v>35</v>
      </c>
      <c r="P17" s="18"/>
      <c r="Q17" s="18"/>
      <c r="R17" s="18"/>
      <c r="S17" s="18"/>
      <c r="T17" s="18"/>
      <c r="U17" s="18"/>
    </row>
    <row r="18" spans="1:15" ht="12.75">
      <c r="A18" s="49">
        <v>16</v>
      </c>
      <c r="B18" s="18" t="s">
        <v>69</v>
      </c>
      <c r="C18" s="18" t="s">
        <v>70</v>
      </c>
      <c r="D18" s="17">
        <v>1284</v>
      </c>
      <c r="E18" s="17" t="s">
        <v>18</v>
      </c>
      <c r="F18" s="17">
        <v>4</v>
      </c>
      <c r="G18" s="18"/>
      <c r="H18" s="23">
        <v>49</v>
      </c>
      <c r="I18" s="23">
        <v>36</v>
      </c>
      <c r="J18" s="23">
        <v>32</v>
      </c>
      <c r="K18" s="24"/>
      <c r="L18" s="24">
        <v>117</v>
      </c>
      <c r="M18" s="25">
        <v>39</v>
      </c>
      <c r="N18" s="57">
        <f t="shared" si="0"/>
        <v>17</v>
      </c>
      <c r="O18" s="23">
        <v>31</v>
      </c>
    </row>
    <row r="19" spans="1:15" ht="12.75">
      <c r="A19" s="49"/>
      <c r="B19" s="18"/>
      <c r="C19" s="18"/>
      <c r="D19" s="17"/>
      <c r="E19" s="17"/>
      <c r="F19" s="17"/>
      <c r="G19" s="18"/>
      <c r="H19" s="23"/>
      <c r="I19" s="23"/>
      <c r="J19" s="23"/>
      <c r="K19" s="24"/>
      <c r="L19" s="24"/>
      <c r="M19" s="25"/>
      <c r="N19" s="39"/>
      <c r="O19" s="23"/>
    </row>
    <row r="20" spans="1:15" ht="12.75">
      <c r="A20" s="50"/>
      <c r="B20" s="18"/>
      <c r="C20" s="18"/>
      <c r="D20" s="17"/>
      <c r="E20" s="17"/>
      <c r="F20" s="17"/>
      <c r="G20" s="18"/>
      <c r="H20" s="23"/>
      <c r="I20" s="23"/>
      <c r="J20" s="23"/>
      <c r="K20" s="24"/>
      <c r="L20" s="24"/>
      <c r="M20" s="25"/>
      <c r="N20" s="39"/>
      <c r="O20" s="23"/>
    </row>
    <row r="21" spans="1:15" ht="12.75">
      <c r="A21" s="50"/>
      <c r="B21" s="18"/>
      <c r="C21" s="18"/>
      <c r="D21" s="17"/>
      <c r="E21" s="17"/>
      <c r="F21" s="17"/>
      <c r="G21" s="18"/>
      <c r="H21" s="23"/>
      <c r="I21" s="23"/>
      <c r="J21" s="23"/>
      <c r="K21" s="24"/>
      <c r="L21" s="24"/>
      <c r="M21" s="25"/>
      <c r="N21" s="39"/>
      <c r="O21" s="23"/>
    </row>
    <row r="22" spans="1:15" ht="12.75">
      <c r="A22" s="50"/>
      <c r="B22" s="18"/>
      <c r="C22" s="18"/>
      <c r="D22" s="17"/>
      <c r="E22" s="17"/>
      <c r="F22" s="17"/>
      <c r="G22" s="18"/>
      <c r="H22" s="23"/>
      <c r="I22" s="23"/>
      <c r="J22" s="23"/>
      <c r="K22" s="24"/>
      <c r="L22" s="24"/>
      <c r="M22" s="25"/>
      <c r="N22" s="39"/>
      <c r="O22" s="23"/>
    </row>
    <row r="23" spans="1:15" ht="12.75">
      <c r="A23" s="50"/>
      <c r="B23" s="18"/>
      <c r="C23" s="18"/>
      <c r="D23" s="17"/>
      <c r="E23" s="17"/>
      <c r="F23" s="17"/>
      <c r="G23" s="18"/>
      <c r="H23" s="23"/>
      <c r="I23" s="23"/>
      <c r="J23" s="23"/>
      <c r="K23" s="24"/>
      <c r="L23" s="24"/>
      <c r="M23" s="25"/>
      <c r="N23" s="39"/>
      <c r="O23" s="23"/>
    </row>
    <row r="24" spans="1:15" ht="12.75">
      <c r="A24" s="50"/>
      <c r="B24" s="18"/>
      <c r="C24" s="18"/>
      <c r="D24" s="17"/>
      <c r="E24" s="17"/>
      <c r="F24" s="17"/>
      <c r="G24" s="18"/>
      <c r="H24" s="23"/>
      <c r="I24" s="23"/>
      <c r="J24" s="23"/>
      <c r="K24" s="24"/>
      <c r="L24" s="24"/>
      <c r="M24" s="25"/>
      <c r="N24" s="39"/>
      <c r="O24" s="23"/>
    </row>
    <row r="25" spans="1:15" ht="12.75">
      <c r="A25" s="49"/>
      <c r="B25" s="18"/>
      <c r="C25" s="18"/>
      <c r="D25" s="17"/>
      <c r="E25" s="17"/>
      <c r="F25" s="17"/>
      <c r="G25" s="18"/>
      <c r="H25" s="23"/>
      <c r="I25" s="23"/>
      <c r="J25" s="23"/>
      <c r="K25" s="24"/>
      <c r="L25" s="24"/>
      <c r="M25" s="25"/>
      <c r="N25" s="39"/>
      <c r="O25" s="23"/>
    </row>
    <row r="26" spans="1:15" ht="12.75">
      <c r="A26" s="49"/>
      <c r="B26" s="18"/>
      <c r="C26" s="18"/>
      <c r="D26" s="17"/>
      <c r="E26" s="17"/>
      <c r="F26" s="17"/>
      <c r="G26" s="18"/>
      <c r="H26" s="23"/>
      <c r="I26" s="23"/>
      <c r="J26" s="23"/>
      <c r="K26" s="24"/>
      <c r="L26" s="24"/>
      <c r="M26" s="25"/>
      <c r="N26" s="39"/>
      <c r="O26" s="23"/>
    </row>
    <row r="27" spans="1:15" ht="12.75">
      <c r="A27" s="49"/>
      <c r="B27" s="18"/>
      <c r="C27" s="18"/>
      <c r="D27" s="17"/>
      <c r="E27" s="17"/>
      <c r="F27" s="17"/>
      <c r="G27" s="18"/>
      <c r="H27" s="23"/>
      <c r="I27" s="23"/>
      <c r="J27" s="23"/>
      <c r="K27" s="24"/>
      <c r="L27" s="24"/>
      <c r="M27" s="25"/>
      <c r="N27" s="39"/>
      <c r="O27" s="23"/>
    </row>
    <row r="28" spans="1:15" ht="12.75">
      <c r="A28" s="49"/>
      <c r="B28" s="18"/>
      <c r="C28" s="18"/>
      <c r="D28" s="17"/>
      <c r="E28" s="17"/>
      <c r="F28" s="17"/>
      <c r="G28" s="18"/>
      <c r="H28" s="23"/>
      <c r="I28" s="23"/>
      <c r="J28" s="23"/>
      <c r="K28" s="24"/>
      <c r="L28" s="24"/>
      <c r="M28" s="25"/>
      <c r="N28" s="39"/>
      <c r="O28" s="23"/>
    </row>
    <row r="29" spans="1:15" ht="12.75">
      <c r="A29" s="49"/>
      <c r="B29" s="18"/>
      <c r="C29" s="18"/>
      <c r="D29" s="17"/>
      <c r="E29" s="17"/>
      <c r="F29" s="17"/>
      <c r="G29" s="18"/>
      <c r="H29" s="23"/>
      <c r="I29" s="23"/>
      <c r="J29" s="23"/>
      <c r="K29" s="24"/>
      <c r="L29" s="24"/>
      <c r="M29" s="25"/>
      <c r="N29" s="39"/>
      <c r="O29" s="23"/>
    </row>
    <row r="30" spans="1:15" ht="12.75">
      <c r="A30" s="49"/>
      <c r="B30" s="18"/>
      <c r="C30" s="18"/>
      <c r="D30" s="17"/>
      <c r="E30" s="17"/>
      <c r="F30" s="17"/>
      <c r="G30" s="18"/>
      <c r="H30" s="23"/>
      <c r="I30" s="23"/>
      <c r="J30" s="23"/>
      <c r="K30" s="24"/>
      <c r="L30" s="24"/>
      <c r="M30" s="25"/>
      <c r="N30" s="39"/>
      <c r="O30" s="23"/>
    </row>
    <row r="31" spans="1:15" ht="12.75">
      <c r="A31" s="49"/>
      <c r="B31" s="18"/>
      <c r="C31" s="18"/>
      <c r="D31" s="17"/>
      <c r="E31" s="17"/>
      <c r="F31" s="17"/>
      <c r="G31" s="18"/>
      <c r="H31" s="23"/>
      <c r="I31" s="23"/>
      <c r="J31" s="23"/>
      <c r="K31" s="24"/>
      <c r="L31" s="24"/>
      <c r="M31" s="25"/>
      <c r="N31" s="39"/>
      <c r="O31" s="23"/>
    </row>
    <row r="32" spans="1:15" ht="12.75">
      <c r="A32" s="49"/>
      <c r="B32" s="18"/>
      <c r="C32" s="18"/>
      <c r="D32" s="17"/>
      <c r="E32" s="17"/>
      <c r="F32" s="17"/>
      <c r="G32" s="18"/>
      <c r="H32" s="23"/>
      <c r="I32" s="23"/>
      <c r="J32" s="23"/>
      <c r="K32" s="24"/>
      <c r="L32" s="24"/>
      <c r="M32" s="25"/>
      <c r="N32" s="39"/>
      <c r="O32" s="23"/>
    </row>
    <row r="33" spans="1:15" ht="12.75">
      <c r="A33" s="49"/>
      <c r="B33" s="18"/>
      <c r="C33" s="18"/>
      <c r="D33" s="17"/>
      <c r="E33" s="17"/>
      <c r="F33" s="17"/>
      <c r="G33" s="18"/>
      <c r="H33" s="23"/>
      <c r="I33" s="23"/>
      <c r="J33" s="23"/>
      <c r="K33" s="24"/>
      <c r="L33" s="24"/>
      <c r="M33" s="25"/>
      <c r="N33" s="39"/>
      <c r="O33" s="23"/>
    </row>
    <row r="34" spans="1:15" ht="12.75">
      <c r="A34" s="49"/>
      <c r="B34" s="18"/>
      <c r="C34" s="18"/>
      <c r="D34" s="17"/>
      <c r="E34" s="17"/>
      <c r="F34" s="17"/>
      <c r="G34" s="18"/>
      <c r="H34" s="23"/>
      <c r="I34" s="23"/>
      <c r="J34" s="23"/>
      <c r="K34" s="24"/>
      <c r="L34" s="24"/>
      <c r="M34" s="25"/>
      <c r="N34" s="39"/>
      <c r="O34" s="23"/>
    </row>
    <row r="35" spans="1:15" ht="12.75">
      <c r="A35" s="49"/>
      <c r="B35" s="18"/>
      <c r="C35" s="18"/>
      <c r="D35" s="17"/>
      <c r="E35" s="17"/>
      <c r="F35" s="17"/>
      <c r="G35" s="18"/>
      <c r="H35" s="23"/>
      <c r="I35" s="23"/>
      <c r="J35" s="23"/>
      <c r="K35" s="24"/>
      <c r="L35" s="24"/>
      <c r="M35" s="25"/>
      <c r="N35" s="39"/>
      <c r="O35" s="23"/>
    </row>
    <row r="36" spans="1:15" ht="12.75">
      <c r="A36" s="49"/>
      <c r="B36" s="18"/>
      <c r="C36" s="18"/>
      <c r="D36" s="17"/>
      <c r="E36" s="17"/>
      <c r="F36" s="17"/>
      <c r="G36" s="18"/>
      <c r="H36" s="23"/>
      <c r="I36" s="23"/>
      <c r="J36" s="23"/>
      <c r="K36" s="24"/>
      <c r="L36" s="24"/>
      <c r="M36" s="25"/>
      <c r="N36" s="39"/>
      <c r="O36" s="23"/>
    </row>
    <row r="37" spans="1:15" ht="12.75">
      <c r="A37" s="49"/>
      <c r="B37" s="18"/>
      <c r="C37" s="18"/>
      <c r="D37" s="17"/>
      <c r="E37" s="17"/>
      <c r="F37" s="17"/>
      <c r="G37" s="18"/>
      <c r="H37" s="23"/>
      <c r="I37" s="23"/>
      <c r="J37" s="23"/>
      <c r="K37" s="24"/>
      <c r="L37" s="24"/>
      <c r="M37" s="25"/>
      <c r="N37" s="39"/>
      <c r="O37" s="23"/>
    </row>
    <row r="38" spans="1:15" ht="12.75">
      <c r="A38" s="49"/>
      <c r="B38" s="18"/>
      <c r="C38" s="18"/>
      <c r="D38" s="17"/>
      <c r="E38" s="17"/>
      <c r="F38" s="17"/>
      <c r="G38" s="18"/>
      <c r="H38" s="23"/>
      <c r="I38" s="23"/>
      <c r="J38" s="23"/>
      <c r="K38" s="24"/>
      <c r="L38" s="24"/>
      <c r="M38" s="25"/>
      <c r="N38" s="39"/>
      <c r="O38" s="23"/>
    </row>
    <row r="39" spans="1:15" ht="12.75">
      <c r="A39" s="49"/>
      <c r="B39" s="18"/>
      <c r="C39" s="18"/>
      <c r="D39" s="17"/>
      <c r="E39" s="17"/>
      <c r="F39" s="17"/>
      <c r="G39" s="18"/>
      <c r="H39" s="23"/>
      <c r="I39" s="23"/>
      <c r="J39" s="23"/>
      <c r="K39" s="24"/>
      <c r="L39" s="24"/>
      <c r="M39" s="25"/>
      <c r="N39" s="39"/>
      <c r="O39" s="23"/>
    </row>
    <row r="40" spans="1:15" ht="12.75">
      <c r="A40" s="49"/>
      <c r="B40" s="18"/>
      <c r="C40" s="18"/>
      <c r="D40" s="17"/>
      <c r="E40" s="17"/>
      <c r="F40" s="17"/>
      <c r="G40" s="18"/>
      <c r="H40" s="23"/>
      <c r="I40" s="23"/>
      <c r="J40" s="23"/>
      <c r="K40" s="24"/>
      <c r="L40" s="24"/>
      <c r="M40" s="25"/>
      <c r="N40" s="39"/>
      <c r="O40" s="23"/>
    </row>
    <row r="41" spans="1:15" ht="12.75">
      <c r="A41" s="49"/>
      <c r="B41" s="18"/>
      <c r="C41" s="18"/>
      <c r="D41" s="17"/>
      <c r="E41" s="17"/>
      <c r="F41" s="17"/>
      <c r="G41" s="18"/>
      <c r="H41" s="23"/>
      <c r="I41" s="23"/>
      <c r="J41" s="23"/>
      <c r="K41" s="24"/>
      <c r="L41" s="24"/>
      <c r="M41" s="25"/>
      <c r="N41" s="39"/>
      <c r="O41" s="23"/>
    </row>
    <row r="42" spans="1:15" ht="12.75">
      <c r="A42" s="49"/>
      <c r="B42" s="18"/>
      <c r="C42" s="18"/>
      <c r="D42" s="17"/>
      <c r="E42" s="17"/>
      <c r="F42" s="17"/>
      <c r="G42" s="18"/>
      <c r="H42" s="23"/>
      <c r="I42" s="23"/>
      <c r="J42" s="23"/>
      <c r="K42" s="24"/>
      <c r="L42" s="24"/>
      <c r="M42" s="25"/>
      <c r="N42" s="39"/>
      <c r="O42" s="23"/>
    </row>
    <row r="43" spans="1:15" ht="12.75">
      <c r="A43" s="50"/>
      <c r="B43" s="18"/>
      <c r="C43" s="18"/>
      <c r="D43" s="17"/>
      <c r="E43" s="17"/>
      <c r="F43" s="17"/>
      <c r="G43" s="18"/>
      <c r="H43" s="23"/>
      <c r="I43" s="23"/>
      <c r="J43" s="23"/>
      <c r="K43" s="24"/>
      <c r="L43" s="24"/>
      <c r="M43" s="25"/>
      <c r="N43" s="39"/>
      <c r="O43" s="23"/>
    </row>
    <row r="44" spans="1:15" ht="12.75">
      <c r="A44" s="50"/>
      <c r="B44" s="18"/>
      <c r="C44" s="18"/>
      <c r="D44" s="17"/>
      <c r="E44" s="17"/>
      <c r="F44" s="17"/>
      <c r="G44" s="18"/>
      <c r="H44" s="23"/>
      <c r="I44" s="23"/>
      <c r="J44" s="23"/>
      <c r="K44" s="24"/>
      <c r="L44" s="24"/>
      <c r="M44" s="25"/>
      <c r="N44" s="39"/>
      <c r="O44" s="23"/>
    </row>
    <row r="45" spans="1:15" ht="12.75">
      <c r="A45" s="49"/>
      <c r="B45" s="18"/>
      <c r="C45" s="18"/>
      <c r="D45" s="17"/>
      <c r="E45" s="17"/>
      <c r="F45" s="17"/>
      <c r="G45" s="18"/>
      <c r="H45" s="23"/>
      <c r="I45" s="23"/>
      <c r="J45" s="23"/>
      <c r="K45" s="24"/>
      <c r="L45" s="24"/>
      <c r="M45" s="25"/>
      <c r="N45" s="39"/>
      <c r="O45" s="23"/>
    </row>
    <row r="46" spans="1:15" ht="12.75">
      <c r="A46" s="49"/>
      <c r="B46" s="18"/>
      <c r="C46" s="18"/>
      <c r="D46" s="17"/>
      <c r="E46" s="17"/>
      <c r="F46" s="17"/>
      <c r="G46" s="18"/>
      <c r="H46" s="23"/>
      <c r="I46" s="23"/>
      <c r="J46" s="23"/>
      <c r="K46" s="24"/>
      <c r="L46" s="24"/>
      <c r="M46" s="25"/>
      <c r="N46" s="39"/>
      <c r="O46" s="23"/>
    </row>
    <row r="47" spans="1:15" ht="12.75">
      <c r="A47" s="49"/>
      <c r="B47" s="18"/>
      <c r="C47" s="18"/>
      <c r="D47" s="17"/>
      <c r="E47" s="17"/>
      <c r="F47" s="17"/>
      <c r="G47" s="18"/>
      <c r="H47" s="23"/>
      <c r="I47" s="23"/>
      <c r="J47" s="23"/>
      <c r="K47" s="24"/>
      <c r="L47" s="24"/>
      <c r="M47" s="25"/>
      <c r="N47" s="39"/>
      <c r="O47" s="23"/>
    </row>
    <row r="48" spans="1:15" ht="12.75">
      <c r="A48" s="49"/>
      <c r="B48" s="18"/>
      <c r="C48" s="18"/>
      <c r="D48" s="17"/>
      <c r="E48" s="17"/>
      <c r="F48" s="17"/>
      <c r="G48" s="18"/>
      <c r="H48" s="23"/>
      <c r="I48" s="23"/>
      <c r="J48" s="23"/>
      <c r="K48" s="24"/>
      <c r="L48" s="24"/>
      <c r="M48" s="25"/>
      <c r="N48" s="39"/>
      <c r="O48" s="23"/>
    </row>
    <row r="49" spans="1:15" ht="12.75">
      <c r="A49" s="49"/>
      <c r="B49" s="18"/>
      <c r="C49" s="18"/>
      <c r="D49" s="17"/>
      <c r="E49" s="17"/>
      <c r="F49" s="17"/>
      <c r="G49" s="18"/>
      <c r="H49" s="23"/>
      <c r="I49" s="23"/>
      <c r="J49" s="23"/>
      <c r="K49" s="24"/>
      <c r="L49" s="24"/>
      <c r="M49" s="25"/>
      <c r="N49" s="39"/>
      <c r="O49" s="23"/>
    </row>
    <row r="50" spans="1:15" ht="12.75">
      <c r="A50" s="50"/>
      <c r="B50" s="18"/>
      <c r="C50" s="18"/>
      <c r="D50" s="17"/>
      <c r="E50" s="17"/>
      <c r="F50" s="17"/>
      <c r="G50" s="18"/>
      <c r="H50" s="23"/>
      <c r="I50" s="23"/>
      <c r="J50" s="23"/>
      <c r="K50" s="24"/>
      <c r="L50" s="24"/>
      <c r="M50" s="25"/>
      <c r="N50" s="39"/>
      <c r="O50" s="23"/>
    </row>
    <row r="51" spans="1:15" ht="12.75">
      <c r="A51" s="50"/>
      <c r="B51" s="18"/>
      <c r="C51" s="18"/>
      <c r="D51" s="17"/>
      <c r="E51" s="17"/>
      <c r="F51" s="17"/>
      <c r="G51" s="18"/>
      <c r="H51" s="23"/>
      <c r="I51" s="23"/>
      <c r="J51" s="23"/>
      <c r="K51" s="24"/>
      <c r="L51" s="24"/>
      <c r="M51" s="25"/>
      <c r="N51" s="39"/>
      <c r="O51" s="23"/>
    </row>
    <row r="52" spans="1:15" ht="12.75">
      <c r="A52" s="49"/>
      <c r="B52" s="18"/>
      <c r="C52" s="18"/>
      <c r="D52" s="17"/>
      <c r="E52" s="17"/>
      <c r="F52" s="17"/>
      <c r="G52" s="18"/>
      <c r="H52" s="23"/>
      <c r="I52" s="23"/>
      <c r="J52" s="23"/>
      <c r="K52" s="24"/>
      <c r="L52" s="24"/>
      <c r="M52" s="25"/>
      <c r="N52" s="39"/>
      <c r="O52" s="23"/>
    </row>
    <row r="53" spans="1:15" ht="12.75">
      <c r="A53" s="49"/>
      <c r="B53" s="18"/>
      <c r="C53" s="18"/>
      <c r="D53" s="17"/>
      <c r="E53" s="17"/>
      <c r="F53" s="17"/>
      <c r="G53" s="18"/>
      <c r="H53" s="23"/>
      <c r="I53" s="23"/>
      <c r="J53" s="23"/>
      <c r="K53" s="24"/>
      <c r="L53" s="24"/>
      <c r="M53" s="25"/>
      <c r="N53" s="39"/>
      <c r="O53" s="23"/>
    </row>
    <row r="54" spans="1:15" ht="12.75">
      <c r="A54" s="49"/>
      <c r="B54" s="18"/>
      <c r="C54" s="18"/>
      <c r="D54" s="17"/>
      <c r="E54" s="17"/>
      <c r="F54" s="17"/>
      <c r="G54" s="18"/>
      <c r="H54" s="23"/>
      <c r="I54" s="23"/>
      <c r="J54" s="23"/>
      <c r="K54" s="24"/>
      <c r="L54" s="24"/>
      <c r="M54" s="25"/>
      <c r="N54" s="39"/>
      <c r="O54" s="23"/>
    </row>
    <row r="55" spans="1:15" ht="12.75">
      <c r="A55" s="49"/>
      <c r="B55" s="18"/>
      <c r="C55" s="18"/>
      <c r="D55" s="17"/>
      <c r="E55" s="17"/>
      <c r="F55" s="17"/>
      <c r="G55" s="18"/>
      <c r="H55" s="23"/>
      <c r="I55" s="23"/>
      <c r="J55" s="23"/>
      <c r="K55" s="24"/>
      <c r="L55" s="24"/>
      <c r="M55" s="25"/>
      <c r="N55" s="39"/>
      <c r="O55" s="23"/>
    </row>
    <row r="56" spans="1:15" ht="12.75">
      <c r="A56" s="49"/>
      <c r="B56" s="18"/>
      <c r="C56" s="18"/>
      <c r="D56" s="17"/>
      <c r="E56" s="17"/>
      <c r="F56" s="17"/>
      <c r="G56" s="18"/>
      <c r="H56" s="23"/>
      <c r="I56" s="23"/>
      <c r="J56" s="23"/>
      <c r="K56" s="24"/>
      <c r="L56" s="24"/>
      <c r="M56" s="25"/>
      <c r="N56" s="39"/>
      <c r="O56" s="23"/>
    </row>
    <row r="57" spans="1:15" ht="12.75">
      <c r="A57" s="49"/>
      <c r="B57" s="18"/>
      <c r="C57" s="18"/>
      <c r="D57" s="17"/>
      <c r="E57" s="17"/>
      <c r="F57" s="17"/>
      <c r="G57" s="18"/>
      <c r="H57" s="23"/>
      <c r="I57" s="23"/>
      <c r="J57" s="23"/>
      <c r="K57" s="24"/>
      <c r="L57" s="24"/>
      <c r="M57" s="25"/>
      <c r="N57" s="39"/>
      <c r="O57" s="23"/>
    </row>
    <row r="58" spans="1:15" ht="12.75">
      <c r="A58" s="49"/>
      <c r="B58" s="18"/>
      <c r="C58" s="18"/>
      <c r="D58" s="17"/>
      <c r="E58" s="17"/>
      <c r="F58" s="17"/>
      <c r="G58" s="18"/>
      <c r="H58" s="23"/>
      <c r="I58" s="23"/>
      <c r="J58" s="23"/>
      <c r="K58" s="24"/>
      <c r="L58" s="24"/>
      <c r="M58" s="25"/>
      <c r="N58" s="39"/>
      <c r="O58" s="23"/>
    </row>
    <row r="59" spans="1:15" ht="12.75">
      <c r="A59" s="49"/>
      <c r="B59" s="18"/>
      <c r="C59" s="18"/>
      <c r="D59" s="17"/>
      <c r="E59" s="17"/>
      <c r="F59" s="17"/>
      <c r="G59" s="18"/>
      <c r="H59" s="23"/>
      <c r="I59" s="23"/>
      <c r="J59" s="23"/>
      <c r="K59" s="24"/>
      <c r="L59" s="24"/>
      <c r="M59" s="25"/>
      <c r="N59" s="39"/>
      <c r="O59" s="23"/>
    </row>
    <row r="60" spans="1:15" ht="12.75">
      <c r="A60" s="49"/>
      <c r="B60" s="18"/>
      <c r="C60" s="18"/>
      <c r="D60" s="17"/>
      <c r="E60" s="17"/>
      <c r="F60" s="17"/>
      <c r="G60" s="18"/>
      <c r="H60" s="23"/>
      <c r="I60" s="23"/>
      <c r="J60" s="23"/>
      <c r="K60" s="24"/>
      <c r="L60" s="24"/>
      <c r="M60" s="25"/>
      <c r="N60" s="39"/>
      <c r="O60" s="23"/>
    </row>
    <row r="61" spans="1:15" ht="12.75">
      <c r="A61" s="49"/>
      <c r="B61" s="18"/>
      <c r="C61" s="18"/>
      <c r="D61" s="17"/>
      <c r="E61" s="17"/>
      <c r="F61" s="17"/>
      <c r="G61" s="18"/>
      <c r="H61" s="23"/>
      <c r="I61" s="23"/>
      <c r="J61" s="23"/>
      <c r="K61" s="24"/>
      <c r="L61" s="24"/>
      <c r="M61" s="25"/>
      <c r="N61" s="39"/>
      <c r="O61" s="23"/>
    </row>
    <row r="62" spans="1:15" ht="12.75">
      <c r="A62" s="49"/>
      <c r="B62" s="18"/>
      <c r="C62" s="18"/>
      <c r="D62" s="17"/>
      <c r="E62" s="17"/>
      <c r="F62" s="17"/>
      <c r="G62" s="18"/>
      <c r="H62" s="23"/>
      <c r="I62" s="23"/>
      <c r="J62" s="23"/>
      <c r="K62" s="24"/>
      <c r="L62" s="24"/>
      <c r="M62" s="25"/>
      <c r="N62" s="39"/>
      <c r="O62" s="23"/>
    </row>
    <row r="63" spans="1:15" ht="12.75">
      <c r="A63" s="49"/>
      <c r="B63" s="18"/>
      <c r="C63" s="18"/>
      <c r="D63" s="17"/>
      <c r="E63" s="17"/>
      <c r="F63" s="17"/>
      <c r="G63" s="18"/>
      <c r="H63" s="23"/>
      <c r="I63" s="23"/>
      <c r="J63" s="23"/>
      <c r="K63" s="24"/>
      <c r="L63" s="24"/>
      <c r="M63" s="25"/>
      <c r="N63" s="39"/>
      <c r="O63" s="23"/>
    </row>
    <row r="64" spans="1:15" ht="12.75">
      <c r="A64" s="50"/>
      <c r="B64" s="18"/>
      <c r="C64" s="18"/>
      <c r="D64" s="17"/>
      <c r="E64" s="17"/>
      <c r="F64" s="17"/>
      <c r="G64" s="18"/>
      <c r="H64" s="23"/>
      <c r="I64" s="23"/>
      <c r="J64" s="23"/>
      <c r="K64" s="24"/>
      <c r="L64" s="24"/>
      <c r="M64" s="25"/>
      <c r="N64" s="39"/>
      <c r="O64" s="23"/>
    </row>
    <row r="65" spans="1:15" ht="12.75">
      <c r="A65" s="50"/>
      <c r="B65" s="18"/>
      <c r="C65" s="18"/>
      <c r="D65" s="17"/>
      <c r="E65" s="17"/>
      <c r="F65" s="17"/>
      <c r="G65" s="18"/>
      <c r="H65" s="23"/>
      <c r="I65" s="23"/>
      <c r="J65" s="23"/>
      <c r="K65" s="24"/>
      <c r="L65" s="24"/>
      <c r="M65" s="25"/>
      <c r="N65" s="39"/>
      <c r="O65" s="23"/>
    </row>
    <row r="66" spans="1:15" ht="12.75">
      <c r="A66" s="49"/>
      <c r="B66" s="18"/>
      <c r="C66" s="18"/>
      <c r="D66" s="17"/>
      <c r="E66" s="17"/>
      <c r="F66" s="17"/>
      <c r="G66" s="18"/>
      <c r="H66" s="23"/>
      <c r="I66" s="23"/>
      <c r="J66" s="23"/>
      <c r="K66" s="24"/>
      <c r="L66" s="24"/>
      <c r="M66" s="25"/>
      <c r="N66" s="39"/>
      <c r="O66" s="23"/>
    </row>
    <row r="67" spans="1:15" ht="12.75">
      <c r="A67" s="49"/>
      <c r="B67" s="18"/>
      <c r="C67" s="18"/>
      <c r="D67" s="17"/>
      <c r="E67" s="17"/>
      <c r="F67" s="17"/>
      <c r="G67" s="18"/>
      <c r="H67" s="23"/>
      <c r="I67" s="23"/>
      <c r="J67" s="23"/>
      <c r="K67" s="24"/>
      <c r="L67" s="24"/>
      <c r="M67" s="25"/>
      <c r="N67" s="39"/>
      <c r="O67" s="23"/>
    </row>
    <row r="68" spans="1:15" ht="12.75">
      <c r="A68" s="49"/>
      <c r="B68" s="18"/>
      <c r="C68" s="18"/>
      <c r="D68" s="17"/>
      <c r="E68" s="17"/>
      <c r="F68" s="17"/>
      <c r="G68" s="18"/>
      <c r="H68" s="23"/>
      <c r="I68" s="23"/>
      <c r="J68" s="23"/>
      <c r="K68" s="24"/>
      <c r="L68" s="24"/>
      <c r="M68" s="25"/>
      <c r="N68" s="39"/>
      <c r="O68" s="23"/>
    </row>
    <row r="69" spans="1:15" ht="12.75">
      <c r="A69" s="49"/>
      <c r="B69" s="18"/>
      <c r="C69" s="18"/>
      <c r="D69" s="17"/>
      <c r="E69" s="17"/>
      <c r="F69" s="17"/>
      <c r="G69" s="18"/>
      <c r="H69" s="23"/>
      <c r="I69" s="23"/>
      <c r="J69" s="23"/>
      <c r="K69" s="24"/>
      <c r="L69" s="24"/>
      <c r="M69" s="25"/>
      <c r="N69" s="39"/>
      <c r="O69" s="23"/>
    </row>
    <row r="70" spans="1:15" ht="12.75">
      <c r="A70" s="49"/>
      <c r="B70" s="18"/>
      <c r="C70" s="18"/>
      <c r="D70" s="17"/>
      <c r="E70" s="17"/>
      <c r="F70" s="17"/>
      <c r="G70" s="18"/>
      <c r="H70" s="23"/>
      <c r="I70" s="23"/>
      <c r="J70" s="23"/>
      <c r="K70" s="24"/>
      <c r="L70" s="24"/>
      <c r="M70" s="25"/>
      <c r="N70" s="39"/>
      <c r="O70" s="23"/>
    </row>
    <row r="71" spans="1:15" ht="12.75">
      <c r="A71" s="49"/>
      <c r="B71" s="18"/>
      <c r="C71" s="18"/>
      <c r="D71" s="17"/>
      <c r="E71" s="17"/>
      <c r="F71" s="17"/>
      <c r="G71" s="18"/>
      <c r="H71" s="23"/>
      <c r="I71" s="23"/>
      <c r="J71" s="23"/>
      <c r="K71" s="24"/>
      <c r="L71" s="24"/>
      <c r="M71" s="25"/>
      <c r="N71" s="39"/>
      <c r="O71" s="23"/>
    </row>
    <row r="72" spans="1:15" ht="12.75">
      <c r="A72" s="49"/>
      <c r="B72" s="18"/>
      <c r="C72" s="18"/>
      <c r="D72" s="17"/>
      <c r="E72" s="17"/>
      <c r="F72" s="17"/>
      <c r="G72" s="18"/>
      <c r="H72" s="23"/>
      <c r="I72" s="23"/>
      <c r="J72" s="23"/>
      <c r="K72" s="24"/>
      <c r="L72" s="24"/>
      <c r="M72" s="25"/>
      <c r="N72" s="39"/>
      <c r="O72" s="23"/>
    </row>
    <row r="73" spans="1:15" ht="12.75">
      <c r="A73" s="49"/>
      <c r="B73" s="18"/>
      <c r="C73" s="18"/>
      <c r="D73" s="17"/>
      <c r="E73" s="17"/>
      <c r="F73" s="17"/>
      <c r="G73" s="18"/>
      <c r="H73" s="23"/>
      <c r="I73" s="23"/>
      <c r="J73" s="23"/>
      <c r="K73" s="24"/>
      <c r="L73" s="24"/>
      <c r="M73" s="25"/>
      <c r="N73" s="39"/>
      <c r="O73" s="23"/>
    </row>
    <row r="74" spans="1:15" ht="12.75">
      <c r="A74" s="49"/>
      <c r="B74" s="18"/>
      <c r="C74" s="18"/>
      <c r="D74" s="17"/>
      <c r="E74" s="17"/>
      <c r="F74" s="17"/>
      <c r="G74" s="18"/>
      <c r="H74" s="23"/>
      <c r="I74" s="23"/>
      <c r="J74" s="23"/>
      <c r="K74" s="24"/>
      <c r="L74" s="24"/>
      <c r="M74" s="25"/>
      <c r="N74" s="39"/>
      <c r="O74" s="23"/>
    </row>
    <row r="75" spans="1:15" ht="12.75">
      <c r="A75" s="49"/>
      <c r="B75" s="18"/>
      <c r="C75" s="18"/>
      <c r="D75" s="17"/>
      <c r="E75" s="17"/>
      <c r="F75" s="17"/>
      <c r="G75" s="18"/>
      <c r="H75" s="23"/>
      <c r="I75" s="23"/>
      <c r="J75" s="23"/>
      <c r="K75" s="24"/>
      <c r="L75" s="24"/>
      <c r="M75" s="25"/>
      <c r="N75" s="39"/>
      <c r="O75" s="23"/>
    </row>
    <row r="76" spans="1:15" ht="12.75">
      <c r="A76" s="49"/>
      <c r="B76" s="18"/>
      <c r="C76" s="18"/>
      <c r="D76" s="17"/>
      <c r="E76" s="17"/>
      <c r="F76" s="17"/>
      <c r="G76" s="18"/>
      <c r="H76" s="23"/>
      <c r="I76" s="23"/>
      <c r="J76" s="23"/>
      <c r="K76" s="24"/>
      <c r="L76" s="24"/>
      <c r="M76" s="25"/>
      <c r="N76" s="39"/>
      <c r="O76" s="23"/>
    </row>
    <row r="77" spans="1:15" ht="12.75">
      <c r="A77" s="49"/>
      <c r="B77" s="18"/>
      <c r="C77" s="18"/>
      <c r="D77" s="17"/>
      <c r="E77" s="17"/>
      <c r="F77" s="17"/>
      <c r="G77" s="18"/>
      <c r="H77" s="23"/>
      <c r="I77" s="23"/>
      <c r="J77" s="23"/>
      <c r="K77" s="24"/>
      <c r="L77" s="24"/>
      <c r="M77" s="25"/>
      <c r="N77" s="39"/>
      <c r="O77" s="23"/>
    </row>
    <row r="78" spans="1:15" ht="12.75">
      <c r="A78" s="50"/>
      <c r="B78" s="18"/>
      <c r="C78" s="18"/>
      <c r="D78" s="17"/>
      <c r="E78" s="17"/>
      <c r="F78" s="17"/>
      <c r="G78" s="18"/>
      <c r="H78" s="23"/>
      <c r="I78" s="23"/>
      <c r="J78" s="23"/>
      <c r="K78" s="24"/>
      <c r="L78" s="24"/>
      <c r="M78" s="25"/>
      <c r="N78" s="39"/>
      <c r="O78" s="23"/>
    </row>
    <row r="79" spans="1:15" ht="12.75">
      <c r="A79" s="50"/>
      <c r="B79" s="18"/>
      <c r="C79" s="18"/>
      <c r="D79" s="17"/>
      <c r="E79" s="17"/>
      <c r="F79" s="17"/>
      <c r="G79" s="18"/>
      <c r="H79" s="23"/>
      <c r="I79" s="23"/>
      <c r="J79" s="23"/>
      <c r="K79" s="24"/>
      <c r="L79" s="24"/>
      <c r="M79" s="25"/>
      <c r="N79" s="39"/>
      <c r="O79" s="23"/>
    </row>
    <row r="80" spans="1:15" ht="12.75">
      <c r="A80" s="49"/>
      <c r="B80" s="18"/>
      <c r="C80" s="18"/>
      <c r="D80" s="17"/>
      <c r="E80" s="17"/>
      <c r="F80" s="17"/>
      <c r="G80" s="18"/>
      <c r="H80" s="23"/>
      <c r="I80" s="23"/>
      <c r="J80" s="23"/>
      <c r="K80" s="24"/>
      <c r="L80" s="24"/>
      <c r="M80" s="25"/>
      <c r="N80" s="39"/>
      <c r="O80" s="23"/>
    </row>
    <row r="81" spans="1:15" ht="12.75">
      <c r="A81" s="49"/>
      <c r="B81" s="18"/>
      <c r="C81" s="18"/>
      <c r="D81" s="17"/>
      <c r="E81" s="17"/>
      <c r="F81" s="17"/>
      <c r="G81" s="18"/>
      <c r="H81" s="23"/>
      <c r="I81" s="23"/>
      <c r="J81" s="23"/>
      <c r="K81" s="24"/>
      <c r="L81" s="24"/>
      <c r="M81" s="25"/>
      <c r="N81" s="39"/>
      <c r="O81" s="23"/>
    </row>
  </sheetData>
  <sheetProtection/>
  <conditionalFormatting sqref="H3:J81">
    <cfRule type="cellIs" priority="1" dxfId="147" operator="lessThanOrEqual" stopIfTrue="1">
      <formula>24</formula>
    </cfRule>
    <cfRule type="cellIs" priority="2" dxfId="2" operator="between" stopIfTrue="1">
      <formula>25</formula>
      <formula>29</formula>
    </cfRule>
    <cfRule type="cellIs" priority="3" dxfId="148" operator="between" stopIfTrue="1">
      <formula>30</formula>
      <formula>35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1">
      <selection activeCell="N14" sqref="N3:N14"/>
    </sheetView>
  </sheetViews>
  <sheetFormatPr defaultColWidth="9.140625" defaultRowHeight="12.75"/>
  <cols>
    <col min="1" max="1" width="3.7109375" style="51" bestFit="1" customWidth="1"/>
    <col min="2" max="3" width="17.140625" style="0" customWidth="1"/>
    <col min="4" max="4" width="5.140625" style="0" bestFit="1" customWidth="1"/>
    <col min="5" max="5" width="3.140625" style="0" customWidth="1"/>
    <col min="6" max="6" width="3.00390625" style="0" bestFit="1" customWidth="1"/>
    <col min="7" max="7" width="0.9921875" style="0" customWidth="1"/>
    <col min="8" max="10" width="3.28125" style="0" customWidth="1"/>
    <col min="11" max="11" width="0.5625" style="0" customWidth="1"/>
    <col min="12" max="12" width="5.28125" style="0" customWidth="1"/>
    <col min="13" max="13" width="6.28125" style="0" customWidth="1"/>
    <col min="14" max="14" width="6.28125" style="18" customWidth="1"/>
  </cols>
  <sheetData>
    <row r="1" spans="1:21" ht="12.75">
      <c r="A1" s="20" t="s">
        <v>78</v>
      </c>
      <c r="B1" s="20" t="s">
        <v>10</v>
      </c>
      <c r="C1" s="20" t="s">
        <v>11</v>
      </c>
      <c r="D1" s="20" t="s">
        <v>12</v>
      </c>
      <c r="E1" s="20" t="s">
        <v>13</v>
      </c>
      <c r="F1" s="20" t="s">
        <v>14</v>
      </c>
      <c r="G1" s="22"/>
      <c r="H1" s="20" t="s">
        <v>15</v>
      </c>
      <c r="I1" s="20" t="s">
        <v>16</v>
      </c>
      <c r="J1" s="20" t="s">
        <v>17</v>
      </c>
      <c r="K1" s="22"/>
      <c r="L1" s="21" t="s">
        <v>18</v>
      </c>
      <c r="M1" s="21" t="s">
        <v>19</v>
      </c>
      <c r="N1" s="20" t="s">
        <v>100</v>
      </c>
      <c r="O1" s="20" t="s">
        <v>20</v>
      </c>
      <c r="P1" s="18"/>
      <c r="Q1" s="18"/>
      <c r="R1" s="18"/>
      <c r="S1" s="18"/>
      <c r="T1" s="18"/>
      <c r="U1" s="18"/>
    </row>
    <row r="2" spans="1:21" ht="3.75" customHeight="1">
      <c r="A2" s="17"/>
      <c r="B2" s="17"/>
      <c r="C2" s="17"/>
      <c r="D2" s="17"/>
      <c r="E2" s="17"/>
      <c r="F2" s="17"/>
      <c r="G2" s="18"/>
      <c r="H2" s="17"/>
      <c r="I2" s="17"/>
      <c r="J2" s="17"/>
      <c r="K2" s="18"/>
      <c r="L2" s="19"/>
      <c r="M2" s="19"/>
      <c r="N2" s="19"/>
      <c r="O2" s="17"/>
      <c r="P2" s="18"/>
      <c r="Q2" s="18"/>
      <c r="R2" s="18"/>
      <c r="S2" s="18"/>
      <c r="T2" s="18"/>
      <c r="U2" s="18"/>
    </row>
    <row r="3" spans="1:21" ht="12.75">
      <c r="A3" s="49">
        <v>1</v>
      </c>
      <c r="B3" s="18" t="s">
        <v>53</v>
      </c>
      <c r="C3" s="18" t="s">
        <v>21</v>
      </c>
      <c r="D3" s="17">
        <v>2858</v>
      </c>
      <c r="E3" s="17" t="s">
        <v>42</v>
      </c>
      <c r="F3" s="17" t="s">
        <v>22</v>
      </c>
      <c r="G3" s="18"/>
      <c r="H3" s="23">
        <v>30</v>
      </c>
      <c r="I3" s="23">
        <v>32</v>
      </c>
      <c r="J3" s="23">
        <v>34</v>
      </c>
      <c r="K3" s="24"/>
      <c r="L3" s="24">
        <v>96</v>
      </c>
      <c r="M3" s="25">
        <v>32</v>
      </c>
      <c r="N3" s="57">
        <f>MAX(H3:J3)-MIN(H3:J3)</f>
        <v>4</v>
      </c>
      <c r="O3" s="23">
        <v>55</v>
      </c>
      <c r="P3" s="18"/>
      <c r="Q3" s="18"/>
      <c r="R3" s="18"/>
      <c r="S3" s="18"/>
      <c r="T3" s="18"/>
      <c r="U3" s="18"/>
    </row>
    <row r="4" spans="1:21" ht="12.75">
      <c r="A4" s="50">
        <v>2</v>
      </c>
      <c r="B4" s="18" t="s">
        <v>65</v>
      </c>
      <c r="C4" s="18" t="s">
        <v>34</v>
      </c>
      <c r="D4" s="17">
        <v>3048</v>
      </c>
      <c r="E4" s="17" t="s">
        <v>42</v>
      </c>
      <c r="F4" s="17">
        <v>2</v>
      </c>
      <c r="G4" s="18"/>
      <c r="H4" s="23">
        <v>34</v>
      </c>
      <c r="I4" s="23">
        <v>33</v>
      </c>
      <c r="J4" s="23">
        <v>30</v>
      </c>
      <c r="K4" s="24"/>
      <c r="L4" s="24">
        <v>97</v>
      </c>
      <c r="M4" s="25">
        <v>32.333333333333336</v>
      </c>
      <c r="N4" s="57">
        <f aca="true" t="shared" si="0" ref="N4:N14">MAX(H4:J4)-MIN(H4:J4)</f>
        <v>4</v>
      </c>
      <c r="O4" s="23">
        <v>53</v>
      </c>
      <c r="P4" s="18"/>
      <c r="Q4" s="18"/>
      <c r="R4" s="18"/>
      <c r="S4" s="18"/>
      <c r="T4" s="18"/>
      <c r="U4" s="18"/>
    </row>
    <row r="5" spans="1:21" ht="12.75">
      <c r="A5" s="50">
        <v>3</v>
      </c>
      <c r="B5" s="18" t="s">
        <v>111</v>
      </c>
      <c r="C5" s="18" t="s">
        <v>34</v>
      </c>
      <c r="D5" s="17">
        <v>3254</v>
      </c>
      <c r="E5" s="17" t="s">
        <v>42</v>
      </c>
      <c r="F5" s="17">
        <v>1</v>
      </c>
      <c r="G5" s="18"/>
      <c r="H5" s="23">
        <v>34</v>
      </c>
      <c r="I5" s="23">
        <v>35</v>
      </c>
      <c r="J5" s="23">
        <v>32</v>
      </c>
      <c r="K5" s="24"/>
      <c r="L5" s="24">
        <v>101</v>
      </c>
      <c r="M5" s="25">
        <v>33.666666666666664</v>
      </c>
      <c r="N5" s="57">
        <f t="shared" si="0"/>
        <v>3</v>
      </c>
      <c r="O5" s="23">
        <v>49</v>
      </c>
      <c r="P5" s="18"/>
      <c r="Q5" s="18"/>
      <c r="R5" s="18"/>
      <c r="S5" s="18"/>
      <c r="T5" s="18"/>
      <c r="U5" s="18"/>
    </row>
    <row r="6" spans="1:21" ht="12.75">
      <c r="A6" s="49">
        <v>4</v>
      </c>
      <c r="B6" s="18" t="s">
        <v>56</v>
      </c>
      <c r="C6" s="18" t="s">
        <v>54</v>
      </c>
      <c r="D6" s="17">
        <v>3070</v>
      </c>
      <c r="E6" s="17" t="s">
        <v>42</v>
      </c>
      <c r="F6" s="17">
        <v>1</v>
      </c>
      <c r="G6" s="18"/>
      <c r="H6" s="23">
        <v>31</v>
      </c>
      <c r="I6" s="23">
        <v>32</v>
      </c>
      <c r="J6" s="23">
        <v>39</v>
      </c>
      <c r="K6" s="24"/>
      <c r="L6" s="24">
        <v>102</v>
      </c>
      <c r="M6" s="25">
        <v>34</v>
      </c>
      <c r="N6" s="57">
        <f t="shared" si="0"/>
        <v>8</v>
      </c>
      <c r="O6" s="23">
        <v>48</v>
      </c>
      <c r="P6" s="18"/>
      <c r="Q6" s="18"/>
      <c r="R6" s="18"/>
      <c r="S6" s="18"/>
      <c r="T6" s="18"/>
      <c r="U6" s="18"/>
    </row>
    <row r="7" spans="1:21" ht="12.75">
      <c r="A7" s="49" t="s">
        <v>151</v>
      </c>
      <c r="B7" s="18" t="s">
        <v>118</v>
      </c>
      <c r="C7" s="18" t="s">
        <v>107</v>
      </c>
      <c r="D7" s="17">
        <v>3362</v>
      </c>
      <c r="E7" s="17" t="s">
        <v>42</v>
      </c>
      <c r="F7" s="17">
        <v>4</v>
      </c>
      <c r="G7" s="18"/>
      <c r="H7" s="23">
        <v>37</v>
      </c>
      <c r="I7" s="23">
        <v>34</v>
      </c>
      <c r="J7" s="23">
        <v>35</v>
      </c>
      <c r="K7" s="24"/>
      <c r="L7" s="24">
        <v>106</v>
      </c>
      <c r="M7" s="25">
        <v>35.333333333333336</v>
      </c>
      <c r="N7" s="57">
        <f t="shared" si="0"/>
        <v>3</v>
      </c>
      <c r="O7" s="23">
        <v>43</v>
      </c>
      <c r="P7" s="18"/>
      <c r="Q7" s="18"/>
      <c r="R7" s="18"/>
      <c r="S7" s="18"/>
      <c r="T7" s="18"/>
      <c r="U7" s="18"/>
    </row>
    <row r="8" spans="1:15" ht="12.75">
      <c r="A8" s="49" t="s">
        <v>151</v>
      </c>
      <c r="B8" s="18" t="s">
        <v>119</v>
      </c>
      <c r="C8" s="18" t="s">
        <v>107</v>
      </c>
      <c r="D8" s="17">
        <v>3036</v>
      </c>
      <c r="E8" s="17" t="s">
        <v>42</v>
      </c>
      <c r="F8" s="17">
        <v>1</v>
      </c>
      <c r="G8" s="18"/>
      <c r="H8" s="23">
        <v>34</v>
      </c>
      <c r="I8" s="23">
        <v>35</v>
      </c>
      <c r="J8" s="23">
        <v>37</v>
      </c>
      <c r="K8" s="24"/>
      <c r="L8" s="24">
        <v>106</v>
      </c>
      <c r="M8" s="25">
        <v>35.333333333333336</v>
      </c>
      <c r="N8" s="57">
        <f t="shared" si="0"/>
        <v>3</v>
      </c>
      <c r="O8" s="23">
        <v>43</v>
      </c>
    </row>
    <row r="9" spans="1:15" ht="12.75">
      <c r="A9" s="49">
        <v>7</v>
      </c>
      <c r="B9" s="18" t="s">
        <v>72</v>
      </c>
      <c r="C9" s="18" t="s">
        <v>34</v>
      </c>
      <c r="D9" s="17">
        <v>3278</v>
      </c>
      <c r="E9" s="17" t="s">
        <v>42</v>
      </c>
      <c r="F9" s="17">
        <v>1</v>
      </c>
      <c r="G9" s="18"/>
      <c r="H9" s="23">
        <v>36</v>
      </c>
      <c r="I9" s="23">
        <v>41</v>
      </c>
      <c r="J9" s="23">
        <v>29</v>
      </c>
      <c r="K9" s="24"/>
      <c r="L9" s="24">
        <v>106</v>
      </c>
      <c r="M9" s="25">
        <v>35.333333333333336</v>
      </c>
      <c r="N9" s="57">
        <f t="shared" si="0"/>
        <v>12</v>
      </c>
      <c r="O9" s="23">
        <v>43</v>
      </c>
    </row>
    <row r="10" spans="1:15" ht="12.75">
      <c r="A10" s="49">
        <v>8</v>
      </c>
      <c r="B10" s="18" t="s">
        <v>41</v>
      </c>
      <c r="C10" s="18" t="s">
        <v>26</v>
      </c>
      <c r="D10" s="17">
        <v>2773</v>
      </c>
      <c r="E10" s="17" t="s">
        <v>42</v>
      </c>
      <c r="F10" s="17" t="s">
        <v>22</v>
      </c>
      <c r="G10" s="18"/>
      <c r="H10" s="23">
        <v>33</v>
      </c>
      <c r="I10" s="23">
        <v>36</v>
      </c>
      <c r="J10" s="23">
        <v>38</v>
      </c>
      <c r="K10" s="24"/>
      <c r="L10" s="24">
        <v>107</v>
      </c>
      <c r="M10" s="25">
        <v>35.666666666666664</v>
      </c>
      <c r="N10" s="57">
        <f t="shared" si="0"/>
        <v>5</v>
      </c>
      <c r="O10" s="23">
        <v>42</v>
      </c>
    </row>
    <row r="11" spans="1:15" ht="12.75">
      <c r="A11" s="49">
        <v>9</v>
      </c>
      <c r="B11" s="18" t="s">
        <v>124</v>
      </c>
      <c r="C11" s="18" t="s">
        <v>54</v>
      </c>
      <c r="D11" s="17">
        <v>3319</v>
      </c>
      <c r="E11" s="17" t="s">
        <v>42</v>
      </c>
      <c r="F11" s="17">
        <v>2</v>
      </c>
      <c r="G11" s="18"/>
      <c r="H11" s="23">
        <v>39</v>
      </c>
      <c r="I11" s="23">
        <v>32</v>
      </c>
      <c r="J11" s="23">
        <v>40</v>
      </c>
      <c r="K11" s="24"/>
      <c r="L11" s="24">
        <v>111</v>
      </c>
      <c r="M11" s="25">
        <v>37</v>
      </c>
      <c r="N11" s="57">
        <f t="shared" si="0"/>
        <v>8</v>
      </c>
      <c r="O11" s="23">
        <v>38</v>
      </c>
    </row>
    <row r="12" spans="1:15" ht="12.75">
      <c r="A12" s="49">
        <v>10</v>
      </c>
      <c r="B12" s="18" t="s">
        <v>131</v>
      </c>
      <c r="C12" s="18" t="s">
        <v>107</v>
      </c>
      <c r="D12" s="17">
        <v>3363</v>
      </c>
      <c r="E12" s="17" t="s">
        <v>42</v>
      </c>
      <c r="F12" s="17">
        <v>5</v>
      </c>
      <c r="G12" s="18"/>
      <c r="H12" s="23">
        <v>43</v>
      </c>
      <c r="I12" s="23">
        <v>39</v>
      </c>
      <c r="J12" s="23">
        <v>38</v>
      </c>
      <c r="K12" s="24"/>
      <c r="L12" s="24">
        <v>120</v>
      </c>
      <c r="M12" s="25">
        <v>40</v>
      </c>
      <c r="N12" s="57">
        <f t="shared" si="0"/>
        <v>5</v>
      </c>
      <c r="O12" s="23">
        <v>28</v>
      </c>
    </row>
    <row r="13" spans="1:15" ht="12.75">
      <c r="A13" s="49">
        <v>11</v>
      </c>
      <c r="B13" s="18" t="s">
        <v>67</v>
      </c>
      <c r="C13" s="18" t="s">
        <v>36</v>
      </c>
      <c r="D13" s="17">
        <v>3227</v>
      </c>
      <c r="E13" s="17" t="s">
        <v>42</v>
      </c>
      <c r="F13" s="17">
        <v>4</v>
      </c>
      <c r="G13" s="18"/>
      <c r="H13" s="23">
        <v>44</v>
      </c>
      <c r="I13" s="23">
        <v>36</v>
      </c>
      <c r="J13" s="23">
        <v>43</v>
      </c>
      <c r="K13" s="24"/>
      <c r="L13" s="24">
        <v>123</v>
      </c>
      <c r="M13" s="25">
        <v>41</v>
      </c>
      <c r="N13" s="57">
        <f t="shared" si="0"/>
        <v>8</v>
      </c>
      <c r="O13" s="23">
        <v>25</v>
      </c>
    </row>
    <row r="14" spans="1:15" ht="12.75">
      <c r="A14" s="50">
        <v>12</v>
      </c>
      <c r="B14" s="18" t="s">
        <v>135</v>
      </c>
      <c r="C14" s="18" t="s">
        <v>107</v>
      </c>
      <c r="D14" s="17">
        <v>2592</v>
      </c>
      <c r="E14" s="17" t="s">
        <v>42</v>
      </c>
      <c r="F14" s="17" t="s">
        <v>50</v>
      </c>
      <c r="G14" s="18"/>
      <c r="H14" s="23">
        <v>47</v>
      </c>
      <c r="I14" s="23">
        <v>40</v>
      </c>
      <c r="J14" s="23">
        <v>45</v>
      </c>
      <c r="K14" s="24"/>
      <c r="L14" s="24">
        <v>132</v>
      </c>
      <c r="M14" s="25">
        <v>44</v>
      </c>
      <c r="N14" s="57">
        <f t="shared" si="0"/>
        <v>7</v>
      </c>
      <c r="O14" s="23">
        <v>15</v>
      </c>
    </row>
    <row r="15" spans="1:15" ht="12.75">
      <c r="A15" s="50"/>
      <c r="B15" s="18"/>
      <c r="C15" s="18"/>
      <c r="D15" s="17"/>
      <c r="E15" s="17"/>
      <c r="F15" s="17"/>
      <c r="G15" s="18"/>
      <c r="H15" s="23"/>
      <c r="I15" s="23"/>
      <c r="J15" s="23"/>
      <c r="K15" s="24"/>
      <c r="L15" s="24"/>
      <c r="M15" s="25"/>
      <c r="N15" s="39"/>
      <c r="O15" s="23"/>
    </row>
    <row r="16" spans="1:15" ht="12.75">
      <c r="A16" s="49"/>
      <c r="B16" s="18"/>
      <c r="C16" s="18"/>
      <c r="D16" s="17"/>
      <c r="E16" s="17"/>
      <c r="F16" s="17"/>
      <c r="G16" s="18"/>
      <c r="H16" s="23"/>
      <c r="I16" s="23"/>
      <c r="J16" s="23"/>
      <c r="K16" s="24"/>
      <c r="L16" s="24"/>
      <c r="M16" s="25"/>
      <c r="N16" s="39"/>
      <c r="O16" s="23"/>
    </row>
    <row r="17" spans="1:15" ht="12.75">
      <c r="A17" s="49"/>
      <c r="B17" s="18"/>
      <c r="C17" s="18"/>
      <c r="D17" s="17"/>
      <c r="E17" s="17"/>
      <c r="F17" s="17"/>
      <c r="G17" s="18"/>
      <c r="H17" s="23"/>
      <c r="I17" s="23"/>
      <c r="J17" s="23"/>
      <c r="K17" s="24"/>
      <c r="L17" s="24"/>
      <c r="M17" s="25"/>
      <c r="N17" s="39"/>
      <c r="O17" s="23"/>
    </row>
    <row r="18" spans="1:15" ht="12.75">
      <c r="A18" s="49"/>
      <c r="B18" s="18"/>
      <c r="C18" s="18"/>
      <c r="D18" s="17"/>
      <c r="E18" s="17"/>
      <c r="F18" s="17"/>
      <c r="G18" s="18"/>
      <c r="H18" s="23"/>
      <c r="I18" s="23"/>
      <c r="J18" s="23"/>
      <c r="K18" s="24"/>
      <c r="L18" s="24"/>
      <c r="M18" s="25"/>
      <c r="N18" s="39"/>
      <c r="O18" s="23"/>
    </row>
    <row r="19" spans="1:15" ht="12.75">
      <c r="A19" s="49"/>
      <c r="B19" s="18"/>
      <c r="C19" s="18"/>
      <c r="D19" s="17"/>
      <c r="E19" s="17"/>
      <c r="F19" s="17"/>
      <c r="G19" s="18"/>
      <c r="H19" s="23"/>
      <c r="I19" s="23"/>
      <c r="J19" s="23"/>
      <c r="K19" s="24"/>
      <c r="L19" s="24"/>
      <c r="M19" s="25"/>
      <c r="N19" s="39"/>
      <c r="O19" s="23"/>
    </row>
    <row r="20" spans="1:15" ht="12.75">
      <c r="A20" s="50"/>
      <c r="B20" s="18"/>
      <c r="C20" s="18"/>
      <c r="D20" s="17"/>
      <c r="E20" s="17"/>
      <c r="F20" s="17"/>
      <c r="G20" s="18"/>
      <c r="H20" s="23"/>
      <c r="I20" s="23"/>
      <c r="J20" s="23"/>
      <c r="K20" s="24"/>
      <c r="L20" s="24"/>
      <c r="M20" s="25"/>
      <c r="N20" s="39"/>
      <c r="O20" s="23"/>
    </row>
    <row r="21" spans="1:15" ht="12.75">
      <c r="A21" s="50"/>
      <c r="B21" s="18"/>
      <c r="C21" s="18"/>
      <c r="D21" s="17"/>
      <c r="E21" s="17"/>
      <c r="F21" s="17"/>
      <c r="G21" s="18"/>
      <c r="H21" s="23"/>
      <c r="I21" s="23"/>
      <c r="J21" s="23"/>
      <c r="K21" s="24"/>
      <c r="L21" s="24"/>
      <c r="M21" s="25"/>
      <c r="N21" s="39"/>
      <c r="O21" s="23"/>
    </row>
    <row r="22" spans="1:15" ht="12.75">
      <c r="A22" s="50"/>
      <c r="B22" s="18"/>
      <c r="C22" s="18"/>
      <c r="D22" s="17"/>
      <c r="E22" s="17"/>
      <c r="F22" s="17"/>
      <c r="G22" s="18"/>
      <c r="H22" s="23"/>
      <c r="I22" s="23"/>
      <c r="J22" s="23"/>
      <c r="K22" s="24"/>
      <c r="L22" s="24"/>
      <c r="M22" s="25"/>
      <c r="N22" s="39"/>
      <c r="O22" s="23"/>
    </row>
    <row r="23" spans="1:15" ht="12.75">
      <c r="A23" s="50"/>
      <c r="B23" s="18"/>
      <c r="C23" s="18"/>
      <c r="D23" s="17"/>
      <c r="E23" s="17"/>
      <c r="F23" s="17"/>
      <c r="G23" s="18"/>
      <c r="H23" s="23"/>
      <c r="I23" s="23"/>
      <c r="J23" s="23"/>
      <c r="K23" s="24"/>
      <c r="L23" s="24"/>
      <c r="M23" s="25"/>
      <c r="N23" s="39"/>
      <c r="O23" s="23"/>
    </row>
    <row r="24" spans="1:15" ht="12.75">
      <c r="A24" s="50"/>
      <c r="B24" s="18"/>
      <c r="C24" s="18"/>
      <c r="D24" s="17"/>
      <c r="E24" s="17"/>
      <c r="F24" s="17"/>
      <c r="G24" s="18"/>
      <c r="H24" s="23"/>
      <c r="I24" s="23"/>
      <c r="J24" s="23"/>
      <c r="K24" s="24"/>
      <c r="L24" s="24"/>
      <c r="M24" s="25"/>
      <c r="N24" s="39"/>
      <c r="O24" s="23"/>
    </row>
    <row r="25" spans="1:15" ht="12.75">
      <c r="A25" s="49"/>
      <c r="B25" s="18"/>
      <c r="C25" s="18"/>
      <c r="D25" s="17"/>
      <c r="E25" s="17"/>
      <c r="F25" s="17"/>
      <c r="G25" s="18"/>
      <c r="H25" s="23"/>
      <c r="I25" s="23"/>
      <c r="J25" s="23"/>
      <c r="K25" s="24"/>
      <c r="L25" s="24"/>
      <c r="M25" s="25"/>
      <c r="N25" s="39"/>
      <c r="O25" s="23"/>
    </row>
    <row r="26" spans="1:15" ht="12.75">
      <c r="A26" s="49"/>
      <c r="B26" s="18"/>
      <c r="C26" s="18"/>
      <c r="D26" s="17"/>
      <c r="E26" s="17"/>
      <c r="F26" s="17"/>
      <c r="G26" s="18"/>
      <c r="H26" s="23"/>
      <c r="I26" s="23"/>
      <c r="J26" s="23"/>
      <c r="K26" s="24"/>
      <c r="L26" s="24"/>
      <c r="M26" s="25"/>
      <c r="N26" s="39"/>
      <c r="O26" s="23"/>
    </row>
    <row r="27" spans="1:15" ht="12.75">
      <c r="A27" s="49"/>
      <c r="B27" s="18"/>
      <c r="C27" s="18"/>
      <c r="D27" s="17"/>
      <c r="E27" s="17"/>
      <c r="F27" s="17"/>
      <c r="G27" s="18"/>
      <c r="H27" s="23"/>
      <c r="I27" s="23"/>
      <c r="J27" s="23"/>
      <c r="K27" s="24"/>
      <c r="L27" s="24"/>
      <c r="M27" s="25"/>
      <c r="N27" s="39"/>
      <c r="O27" s="23"/>
    </row>
    <row r="28" spans="1:15" ht="12.75">
      <c r="A28" s="49"/>
      <c r="B28" s="18"/>
      <c r="C28" s="18"/>
      <c r="D28" s="17"/>
      <c r="E28" s="17"/>
      <c r="F28" s="17"/>
      <c r="G28" s="18"/>
      <c r="H28" s="23"/>
      <c r="I28" s="23"/>
      <c r="J28" s="23"/>
      <c r="K28" s="24"/>
      <c r="L28" s="24"/>
      <c r="M28" s="25"/>
      <c r="N28" s="39"/>
      <c r="O28" s="23"/>
    </row>
    <row r="29" spans="1:15" ht="12.75">
      <c r="A29" s="49"/>
      <c r="B29" s="18"/>
      <c r="C29" s="18"/>
      <c r="D29" s="17"/>
      <c r="E29" s="17"/>
      <c r="F29" s="17"/>
      <c r="G29" s="18"/>
      <c r="H29" s="23"/>
      <c r="I29" s="23"/>
      <c r="J29" s="23"/>
      <c r="K29" s="24"/>
      <c r="L29" s="24"/>
      <c r="M29" s="25"/>
      <c r="N29" s="39"/>
      <c r="O29" s="23"/>
    </row>
    <row r="30" spans="1:15" ht="12.75">
      <c r="A30" s="49"/>
      <c r="B30" s="18"/>
      <c r="C30" s="18"/>
      <c r="D30" s="17"/>
      <c r="E30" s="17"/>
      <c r="F30" s="17"/>
      <c r="G30" s="18"/>
      <c r="H30" s="23"/>
      <c r="I30" s="23"/>
      <c r="J30" s="23"/>
      <c r="K30" s="24"/>
      <c r="L30" s="24"/>
      <c r="M30" s="25"/>
      <c r="N30" s="39"/>
      <c r="O30" s="23"/>
    </row>
    <row r="31" spans="1:15" ht="12.75">
      <c r="A31" s="49"/>
      <c r="B31" s="18"/>
      <c r="C31" s="18"/>
      <c r="D31" s="17"/>
      <c r="E31" s="17"/>
      <c r="F31" s="17"/>
      <c r="G31" s="18"/>
      <c r="H31" s="23"/>
      <c r="I31" s="23"/>
      <c r="J31" s="23"/>
      <c r="K31" s="24"/>
      <c r="L31" s="24"/>
      <c r="M31" s="25"/>
      <c r="N31" s="39"/>
      <c r="O31" s="23"/>
    </row>
    <row r="32" spans="1:15" ht="12.75">
      <c r="A32" s="49"/>
      <c r="B32" s="18"/>
      <c r="C32" s="18"/>
      <c r="D32" s="17"/>
      <c r="E32" s="17"/>
      <c r="F32" s="17"/>
      <c r="G32" s="18"/>
      <c r="H32" s="23"/>
      <c r="I32" s="23"/>
      <c r="J32" s="23"/>
      <c r="K32" s="24"/>
      <c r="L32" s="24"/>
      <c r="M32" s="25"/>
      <c r="N32" s="39"/>
      <c r="O32" s="23"/>
    </row>
    <row r="33" spans="1:15" ht="12.75">
      <c r="A33" s="49"/>
      <c r="B33" s="18"/>
      <c r="C33" s="18"/>
      <c r="D33" s="17"/>
      <c r="E33" s="17"/>
      <c r="F33" s="17"/>
      <c r="G33" s="18"/>
      <c r="H33" s="23"/>
      <c r="I33" s="23"/>
      <c r="J33" s="23"/>
      <c r="K33" s="24"/>
      <c r="L33" s="24"/>
      <c r="M33" s="25"/>
      <c r="N33" s="39"/>
      <c r="O33" s="23"/>
    </row>
    <row r="34" spans="1:15" ht="12.75">
      <c r="A34" s="49"/>
      <c r="B34" s="18"/>
      <c r="C34" s="18"/>
      <c r="D34" s="17"/>
      <c r="E34" s="17"/>
      <c r="F34" s="17"/>
      <c r="G34" s="18"/>
      <c r="H34" s="23"/>
      <c r="I34" s="23"/>
      <c r="J34" s="23"/>
      <c r="K34" s="24"/>
      <c r="L34" s="24"/>
      <c r="M34" s="25"/>
      <c r="N34" s="39"/>
      <c r="O34" s="23"/>
    </row>
    <row r="35" spans="1:15" ht="12.75">
      <c r="A35" s="49"/>
      <c r="B35" s="18"/>
      <c r="C35" s="18"/>
      <c r="D35" s="17"/>
      <c r="E35" s="17"/>
      <c r="F35" s="17"/>
      <c r="G35" s="18"/>
      <c r="H35" s="23"/>
      <c r="I35" s="23"/>
      <c r="J35" s="23"/>
      <c r="K35" s="24"/>
      <c r="L35" s="24"/>
      <c r="M35" s="25"/>
      <c r="N35" s="39"/>
      <c r="O35" s="23"/>
    </row>
    <row r="36" spans="1:15" ht="12.75">
      <c r="A36" s="49"/>
      <c r="B36" s="18"/>
      <c r="C36" s="18"/>
      <c r="D36" s="17"/>
      <c r="E36" s="17"/>
      <c r="F36" s="17"/>
      <c r="G36" s="18"/>
      <c r="H36" s="23"/>
      <c r="I36" s="23"/>
      <c r="J36" s="23"/>
      <c r="K36" s="24"/>
      <c r="L36" s="24"/>
      <c r="M36" s="25"/>
      <c r="N36" s="39"/>
      <c r="O36" s="23"/>
    </row>
    <row r="37" spans="1:15" ht="12.75">
      <c r="A37" s="49"/>
      <c r="B37" s="18"/>
      <c r="C37" s="18"/>
      <c r="D37" s="17"/>
      <c r="E37" s="17"/>
      <c r="F37" s="17"/>
      <c r="G37" s="18"/>
      <c r="H37" s="23"/>
      <c r="I37" s="23"/>
      <c r="J37" s="23"/>
      <c r="K37" s="24"/>
      <c r="L37" s="24"/>
      <c r="M37" s="25"/>
      <c r="N37" s="39"/>
      <c r="O37" s="23"/>
    </row>
    <row r="38" spans="1:15" ht="12.75">
      <c r="A38" s="49"/>
      <c r="B38" s="18"/>
      <c r="C38" s="18"/>
      <c r="D38" s="17"/>
      <c r="E38" s="17"/>
      <c r="F38" s="17"/>
      <c r="G38" s="18"/>
      <c r="H38" s="23"/>
      <c r="I38" s="23"/>
      <c r="J38" s="23"/>
      <c r="K38" s="24"/>
      <c r="L38" s="24"/>
      <c r="M38" s="25"/>
      <c r="N38" s="39"/>
      <c r="O38" s="23"/>
    </row>
    <row r="39" spans="1:15" ht="12.75">
      <c r="A39" s="49"/>
      <c r="B39" s="18"/>
      <c r="C39" s="18"/>
      <c r="D39" s="17"/>
      <c r="E39" s="17"/>
      <c r="F39" s="17"/>
      <c r="G39" s="18"/>
      <c r="H39" s="23"/>
      <c r="I39" s="23"/>
      <c r="J39" s="23"/>
      <c r="K39" s="24"/>
      <c r="L39" s="24"/>
      <c r="M39" s="25"/>
      <c r="N39" s="39"/>
      <c r="O39" s="23"/>
    </row>
    <row r="40" spans="1:15" ht="12.75">
      <c r="A40" s="49"/>
      <c r="B40" s="18"/>
      <c r="C40" s="18"/>
      <c r="D40" s="17"/>
      <c r="E40" s="17"/>
      <c r="F40" s="17"/>
      <c r="G40" s="18"/>
      <c r="H40" s="23"/>
      <c r="I40" s="23"/>
      <c r="J40" s="23"/>
      <c r="K40" s="24"/>
      <c r="L40" s="24"/>
      <c r="M40" s="25"/>
      <c r="N40" s="39"/>
      <c r="O40" s="23"/>
    </row>
    <row r="41" spans="1:15" ht="12.75">
      <c r="A41" s="49"/>
      <c r="B41" s="18"/>
      <c r="C41" s="18"/>
      <c r="D41" s="17"/>
      <c r="E41" s="17"/>
      <c r="F41" s="17"/>
      <c r="G41" s="18"/>
      <c r="H41" s="23"/>
      <c r="I41" s="23"/>
      <c r="J41" s="23"/>
      <c r="K41" s="24"/>
      <c r="L41" s="24"/>
      <c r="M41" s="25"/>
      <c r="N41" s="39"/>
      <c r="O41" s="23"/>
    </row>
    <row r="42" spans="1:15" ht="12.75">
      <c r="A42" s="49"/>
      <c r="B42" s="18"/>
      <c r="C42" s="18"/>
      <c r="D42" s="17"/>
      <c r="E42" s="17"/>
      <c r="F42" s="17"/>
      <c r="G42" s="18"/>
      <c r="H42" s="23"/>
      <c r="I42" s="23"/>
      <c r="J42" s="23"/>
      <c r="K42" s="24"/>
      <c r="L42" s="24"/>
      <c r="M42" s="25"/>
      <c r="N42" s="39"/>
      <c r="O42" s="23"/>
    </row>
    <row r="43" spans="1:15" ht="12.75">
      <c r="A43" s="50"/>
      <c r="B43" s="18"/>
      <c r="C43" s="18"/>
      <c r="D43" s="17"/>
      <c r="E43" s="17"/>
      <c r="F43" s="17"/>
      <c r="G43" s="18"/>
      <c r="H43" s="23"/>
      <c r="I43" s="23"/>
      <c r="J43" s="23"/>
      <c r="K43" s="24"/>
      <c r="L43" s="24"/>
      <c r="M43" s="25"/>
      <c r="N43" s="39"/>
      <c r="O43" s="23"/>
    </row>
    <row r="44" spans="1:15" ht="12.75">
      <c r="A44" s="50"/>
      <c r="B44" s="18"/>
      <c r="C44" s="18"/>
      <c r="D44" s="17"/>
      <c r="E44" s="17"/>
      <c r="F44" s="17"/>
      <c r="G44" s="18"/>
      <c r="H44" s="23"/>
      <c r="I44" s="23"/>
      <c r="J44" s="23"/>
      <c r="K44" s="24"/>
      <c r="L44" s="24"/>
      <c r="M44" s="25"/>
      <c r="N44" s="39"/>
      <c r="O44" s="23"/>
    </row>
    <row r="45" spans="1:15" ht="12.75">
      <c r="A45" s="49"/>
      <c r="B45" s="18"/>
      <c r="C45" s="18"/>
      <c r="D45" s="17"/>
      <c r="E45" s="17"/>
      <c r="F45" s="17"/>
      <c r="G45" s="18"/>
      <c r="H45" s="23"/>
      <c r="I45" s="23"/>
      <c r="J45" s="23"/>
      <c r="K45" s="24"/>
      <c r="L45" s="24"/>
      <c r="M45" s="25"/>
      <c r="N45" s="39"/>
      <c r="O45" s="23"/>
    </row>
    <row r="46" spans="1:15" ht="12.75">
      <c r="A46" s="49"/>
      <c r="B46" s="18"/>
      <c r="C46" s="18"/>
      <c r="D46" s="17"/>
      <c r="E46" s="17"/>
      <c r="F46" s="17"/>
      <c r="G46" s="18"/>
      <c r="H46" s="23"/>
      <c r="I46" s="23"/>
      <c r="J46" s="23"/>
      <c r="K46" s="24"/>
      <c r="L46" s="24"/>
      <c r="M46" s="25"/>
      <c r="N46" s="39"/>
      <c r="O46" s="23"/>
    </row>
    <row r="47" spans="1:15" ht="12.75">
      <c r="A47" s="49"/>
      <c r="B47" s="18"/>
      <c r="C47" s="18"/>
      <c r="D47" s="17"/>
      <c r="E47" s="17"/>
      <c r="F47" s="17"/>
      <c r="G47" s="18"/>
      <c r="H47" s="23"/>
      <c r="I47" s="23"/>
      <c r="J47" s="23"/>
      <c r="K47" s="24"/>
      <c r="L47" s="24"/>
      <c r="M47" s="25"/>
      <c r="N47" s="39"/>
      <c r="O47" s="23"/>
    </row>
    <row r="48" spans="1:15" ht="12.75">
      <c r="A48" s="49"/>
      <c r="B48" s="18"/>
      <c r="C48" s="18"/>
      <c r="D48" s="17"/>
      <c r="E48" s="17"/>
      <c r="F48" s="17"/>
      <c r="G48" s="18"/>
      <c r="H48" s="23"/>
      <c r="I48" s="23"/>
      <c r="J48" s="23"/>
      <c r="K48" s="24"/>
      <c r="L48" s="24"/>
      <c r="M48" s="25"/>
      <c r="N48" s="39"/>
      <c r="O48" s="23"/>
    </row>
    <row r="49" spans="1:15" ht="12.75">
      <c r="A49" s="49"/>
      <c r="B49" s="18"/>
      <c r="C49" s="18"/>
      <c r="D49" s="17"/>
      <c r="E49" s="17"/>
      <c r="F49" s="17"/>
      <c r="G49" s="18"/>
      <c r="H49" s="23"/>
      <c r="I49" s="23"/>
      <c r="J49" s="23"/>
      <c r="K49" s="24"/>
      <c r="L49" s="24"/>
      <c r="M49" s="25"/>
      <c r="N49" s="39"/>
      <c r="O49" s="23"/>
    </row>
    <row r="50" spans="1:15" ht="12.75">
      <c r="A50" s="50"/>
      <c r="B50" s="18"/>
      <c r="C50" s="18"/>
      <c r="D50" s="17"/>
      <c r="E50" s="17"/>
      <c r="F50" s="17"/>
      <c r="G50" s="18"/>
      <c r="H50" s="23"/>
      <c r="I50" s="23"/>
      <c r="J50" s="23"/>
      <c r="K50" s="24"/>
      <c r="L50" s="24"/>
      <c r="M50" s="25"/>
      <c r="N50" s="39"/>
      <c r="O50" s="23"/>
    </row>
    <row r="51" spans="1:15" ht="12.75">
      <c r="A51" s="50"/>
      <c r="B51" s="18"/>
      <c r="C51" s="18"/>
      <c r="D51" s="17"/>
      <c r="E51" s="17"/>
      <c r="F51" s="17"/>
      <c r="G51" s="18"/>
      <c r="H51" s="23"/>
      <c r="I51" s="23"/>
      <c r="J51" s="23"/>
      <c r="K51" s="24"/>
      <c r="L51" s="24"/>
      <c r="M51" s="25"/>
      <c r="N51" s="39"/>
      <c r="O51" s="23"/>
    </row>
    <row r="52" spans="1:15" ht="12.75">
      <c r="A52" s="49"/>
      <c r="B52" s="18"/>
      <c r="C52" s="18"/>
      <c r="D52" s="17"/>
      <c r="E52" s="17"/>
      <c r="F52" s="17"/>
      <c r="G52" s="18"/>
      <c r="H52" s="23"/>
      <c r="I52" s="23"/>
      <c r="J52" s="23"/>
      <c r="K52" s="24"/>
      <c r="L52" s="24"/>
      <c r="M52" s="25"/>
      <c r="N52" s="39"/>
      <c r="O52" s="23"/>
    </row>
    <row r="53" spans="1:15" ht="12.75">
      <c r="A53" s="49"/>
      <c r="B53" s="18"/>
      <c r="C53" s="18"/>
      <c r="D53" s="17"/>
      <c r="E53" s="17"/>
      <c r="F53" s="17"/>
      <c r="G53" s="18"/>
      <c r="H53" s="23"/>
      <c r="I53" s="23"/>
      <c r="J53" s="23"/>
      <c r="K53" s="24"/>
      <c r="L53" s="24"/>
      <c r="M53" s="25"/>
      <c r="N53" s="39"/>
      <c r="O53" s="23"/>
    </row>
    <row r="54" spans="1:15" ht="12.75">
      <c r="A54" s="49"/>
      <c r="B54" s="18"/>
      <c r="C54" s="18"/>
      <c r="D54" s="17"/>
      <c r="E54" s="17"/>
      <c r="F54" s="17"/>
      <c r="G54" s="18"/>
      <c r="H54" s="23"/>
      <c r="I54" s="23"/>
      <c r="J54" s="23"/>
      <c r="K54" s="24"/>
      <c r="L54" s="24"/>
      <c r="M54" s="25"/>
      <c r="N54" s="39"/>
      <c r="O54" s="23"/>
    </row>
    <row r="55" spans="1:15" ht="12.75">
      <c r="A55" s="49"/>
      <c r="B55" s="18"/>
      <c r="C55" s="18"/>
      <c r="D55" s="17"/>
      <c r="E55" s="17"/>
      <c r="F55" s="17"/>
      <c r="G55" s="18"/>
      <c r="H55" s="23"/>
      <c r="I55" s="23"/>
      <c r="J55" s="23"/>
      <c r="K55" s="24"/>
      <c r="L55" s="24"/>
      <c r="M55" s="25"/>
      <c r="N55" s="39"/>
      <c r="O55" s="23"/>
    </row>
    <row r="56" spans="1:15" ht="12.75">
      <c r="A56" s="49"/>
      <c r="B56" s="18"/>
      <c r="C56" s="18"/>
      <c r="D56" s="17"/>
      <c r="E56" s="17"/>
      <c r="F56" s="17"/>
      <c r="G56" s="18"/>
      <c r="H56" s="23"/>
      <c r="I56" s="23"/>
      <c r="J56" s="23"/>
      <c r="K56" s="24"/>
      <c r="L56" s="24"/>
      <c r="M56" s="25"/>
      <c r="N56" s="39"/>
      <c r="O56" s="23"/>
    </row>
    <row r="57" spans="1:15" ht="12.75">
      <c r="A57" s="49"/>
      <c r="B57" s="18"/>
      <c r="C57" s="18"/>
      <c r="D57" s="17"/>
      <c r="E57" s="17"/>
      <c r="F57" s="17"/>
      <c r="G57" s="18"/>
      <c r="H57" s="23"/>
      <c r="I57" s="23"/>
      <c r="J57" s="23"/>
      <c r="K57" s="24"/>
      <c r="L57" s="24"/>
      <c r="M57" s="25"/>
      <c r="N57" s="39"/>
      <c r="O57" s="23"/>
    </row>
    <row r="58" spans="1:15" ht="12.75">
      <c r="A58" s="49"/>
      <c r="B58" s="18"/>
      <c r="C58" s="18"/>
      <c r="D58" s="17"/>
      <c r="E58" s="17"/>
      <c r="F58" s="17"/>
      <c r="G58" s="18"/>
      <c r="H58" s="23"/>
      <c r="I58" s="23"/>
      <c r="J58" s="23"/>
      <c r="K58" s="24"/>
      <c r="L58" s="24"/>
      <c r="M58" s="25"/>
      <c r="N58" s="39"/>
      <c r="O58" s="23"/>
    </row>
    <row r="59" spans="1:15" ht="12.75">
      <c r="A59" s="49"/>
      <c r="B59" s="18"/>
      <c r="C59" s="18"/>
      <c r="D59" s="17"/>
      <c r="E59" s="17"/>
      <c r="F59" s="17"/>
      <c r="G59" s="18"/>
      <c r="H59" s="23"/>
      <c r="I59" s="23"/>
      <c r="J59" s="23"/>
      <c r="K59" s="24"/>
      <c r="L59" s="24"/>
      <c r="M59" s="25"/>
      <c r="N59" s="39"/>
      <c r="O59" s="23"/>
    </row>
    <row r="60" spans="1:15" ht="12.75">
      <c r="A60" s="49"/>
      <c r="B60" s="18"/>
      <c r="C60" s="18"/>
      <c r="D60" s="17"/>
      <c r="E60" s="17"/>
      <c r="F60" s="17"/>
      <c r="G60" s="18"/>
      <c r="H60" s="23"/>
      <c r="I60" s="23"/>
      <c r="J60" s="23"/>
      <c r="K60" s="24"/>
      <c r="L60" s="24"/>
      <c r="M60" s="25"/>
      <c r="N60" s="39"/>
      <c r="O60" s="23"/>
    </row>
    <row r="61" spans="1:15" ht="12.75">
      <c r="A61" s="49"/>
      <c r="B61" s="18"/>
      <c r="C61" s="18"/>
      <c r="D61" s="17"/>
      <c r="E61" s="17"/>
      <c r="F61" s="17"/>
      <c r="G61" s="18"/>
      <c r="H61" s="23"/>
      <c r="I61" s="23"/>
      <c r="J61" s="23"/>
      <c r="K61" s="24"/>
      <c r="L61" s="24"/>
      <c r="M61" s="25"/>
      <c r="N61" s="39"/>
      <c r="O61" s="23"/>
    </row>
    <row r="62" spans="1:15" ht="12.75">
      <c r="A62" s="49"/>
      <c r="B62" s="18"/>
      <c r="C62" s="18"/>
      <c r="D62" s="17"/>
      <c r="E62" s="17"/>
      <c r="F62" s="17"/>
      <c r="G62" s="18"/>
      <c r="H62" s="23"/>
      <c r="I62" s="23"/>
      <c r="J62" s="23"/>
      <c r="K62" s="24"/>
      <c r="L62" s="24"/>
      <c r="M62" s="25"/>
      <c r="N62" s="39"/>
      <c r="O62" s="23"/>
    </row>
    <row r="63" spans="1:15" ht="12.75">
      <c r="A63" s="49"/>
      <c r="B63" s="18"/>
      <c r="C63" s="18"/>
      <c r="D63" s="17"/>
      <c r="E63" s="17"/>
      <c r="F63" s="17"/>
      <c r="G63" s="18"/>
      <c r="H63" s="23"/>
      <c r="I63" s="23"/>
      <c r="J63" s="23"/>
      <c r="K63" s="24"/>
      <c r="L63" s="24"/>
      <c r="M63" s="25"/>
      <c r="N63" s="39"/>
      <c r="O63" s="23"/>
    </row>
    <row r="64" spans="1:15" ht="12.75">
      <c r="A64" s="50"/>
      <c r="B64" s="18"/>
      <c r="C64" s="18"/>
      <c r="D64" s="17"/>
      <c r="E64" s="17"/>
      <c r="F64" s="17"/>
      <c r="G64" s="18"/>
      <c r="H64" s="23"/>
      <c r="I64" s="23"/>
      <c r="J64" s="23"/>
      <c r="K64" s="24"/>
      <c r="L64" s="24"/>
      <c r="M64" s="25"/>
      <c r="N64" s="39"/>
      <c r="O64" s="23"/>
    </row>
    <row r="65" spans="1:15" ht="12.75">
      <c r="A65" s="50"/>
      <c r="B65" s="18"/>
      <c r="C65" s="18"/>
      <c r="D65" s="17"/>
      <c r="E65" s="17"/>
      <c r="F65" s="17"/>
      <c r="G65" s="18"/>
      <c r="H65" s="23"/>
      <c r="I65" s="23"/>
      <c r="J65" s="23"/>
      <c r="K65" s="24"/>
      <c r="L65" s="24"/>
      <c r="M65" s="25"/>
      <c r="N65" s="39"/>
      <c r="O65" s="23"/>
    </row>
    <row r="66" spans="1:15" ht="12.75">
      <c r="A66" s="49"/>
      <c r="B66" s="18"/>
      <c r="C66" s="18"/>
      <c r="D66" s="17"/>
      <c r="E66" s="17"/>
      <c r="F66" s="17"/>
      <c r="G66" s="18"/>
      <c r="H66" s="23"/>
      <c r="I66" s="23"/>
      <c r="J66" s="23"/>
      <c r="K66" s="24"/>
      <c r="L66" s="24"/>
      <c r="M66" s="25"/>
      <c r="N66" s="39"/>
      <c r="O66" s="23"/>
    </row>
    <row r="67" spans="1:15" ht="12.75">
      <c r="A67" s="49"/>
      <c r="B67" s="18"/>
      <c r="C67" s="18"/>
      <c r="D67" s="17"/>
      <c r="E67" s="17"/>
      <c r="F67" s="17"/>
      <c r="G67" s="18"/>
      <c r="H67" s="23"/>
      <c r="I67" s="23"/>
      <c r="J67" s="23"/>
      <c r="K67" s="24"/>
      <c r="L67" s="24"/>
      <c r="M67" s="25"/>
      <c r="N67" s="39"/>
      <c r="O67" s="23"/>
    </row>
    <row r="68" spans="1:15" ht="12.75">
      <c r="A68" s="49"/>
      <c r="B68" s="18"/>
      <c r="C68" s="18"/>
      <c r="D68" s="17"/>
      <c r="E68" s="17"/>
      <c r="F68" s="17"/>
      <c r="G68" s="18"/>
      <c r="H68" s="23"/>
      <c r="I68" s="23"/>
      <c r="J68" s="23"/>
      <c r="K68" s="24"/>
      <c r="L68" s="24"/>
      <c r="M68" s="25"/>
      <c r="N68" s="39"/>
      <c r="O68" s="23"/>
    </row>
    <row r="69" spans="1:15" ht="12.75">
      <c r="A69" s="49"/>
      <c r="B69" s="18"/>
      <c r="C69" s="18"/>
      <c r="D69" s="17"/>
      <c r="E69" s="17"/>
      <c r="F69" s="17"/>
      <c r="G69" s="18"/>
      <c r="H69" s="23"/>
      <c r="I69" s="23"/>
      <c r="J69" s="23"/>
      <c r="K69" s="24"/>
      <c r="L69" s="24"/>
      <c r="M69" s="25"/>
      <c r="N69" s="39"/>
      <c r="O69" s="23"/>
    </row>
    <row r="70" spans="1:15" ht="12.75">
      <c r="A70" s="49"/>
      <c r="B70" s="18"/>
      <c r="C70" s="18"/>
      <c r="D70" s="17"/>
      <c r="E70" s="17"/>
      <c r="F70" s="17"/>
      <c r="G70" s="18"/>
      <c r="H70" s="23"/>
      <c r="I70" s="23"/>
      <c r="J70" s="23"/>
      <c r="K70" s="24"/>
      <c r="L70" s="24"/>
      <c r="M70" s="25"/>
      <c r="N70" s="39"/>
      <c r="O70" s="23"/>
    </row>
    <row r="71" spans="1:15" ht="12.75">
      <c r="A71" s="49"/>
      <c r="B71" s="18"/>
      <c r="C71" s="18"/>
      <c r="D71" s="17"/>
      <c r="E71" s="17"/>
      <c r="F71" s="17"/>
      <c r="G71" s="18"/>
      <c r="H71" s="23"/>
      <c r="I71" s="23"/>
      <c r="J71" s="23"/>
      <c r="K71" s="24"/>
      <c r="L71" s="24"/>
      <c r="M71" s="25"/>
      <c r="N71" s="39"/>
      <c r="O71" s="23"/>
    </row>
    <row r="72" spans="1:15" ht="12.75">
      <c r="A72" s="49"/>
      <c r="B72" s="18"/>
      <c r="C72" s="18"/>
      <c r="D72" s="17"/>
      <c r="E72" s="17"/>
      <c r="F72" s="17"/>
      <c r="G72" s="18"/>
      <c r="H72" s="23"/>
      <c r="I72" s="23"/>
      <c r="J72" s="23"/>
      <c r="K72" s="24"/>
      <c r="L72" s="24"/>
      <c r="M72" s="25"/>
      <c r="N72" s="39"/>
      <c r="O72" s="23"/>
    </row>
    <row r="73" spans="1:15" ht="12.75">
      <c r="A73" s="49"/>
      <c r="B73" s="18"/>
      <c r="C73" s="18"/>
      <c r="D73" s="17"/>
      <c r="E73" s="17"/>
      <c r="F73" s="17"/>
      <c r="G73" s="18"/>
      <c r="H73" s="23"/>
      <c r="I73" s="23"/>
      <c r="J73" s="23"/>
      <c r="K73" s="24"/>
      <c r="L73" s="24"/>
      <c r="M73" s="25"/>
      <c r="N73" s="39"/>
      <c r="O73" s="23"/>
    </row>
    <row r="74" spans="1:15" ht="12.75">
      <c r="A74" s="49"/>
      <c r="B74" s="18"/>
      <c r="C74" s="18"/>
      <c r="D74" s="17"/>
      <c r="E74" s="17"/>
      <c r="F74" s="17"/>
      <c r="G74" s="18"/>
      <c r="H74" s="23"/>
      <c r="I74" s="23"/>
      <c r="J74" s="23"/>
      <c r="K74" s="24"/>
      <c r="L74" s="24"/>
      <c r="M74" s="25"/>
      <c r="N74" s="39"/>
      <c r="O74" s="23"/>
    </row>
    <row r="75" spans="1:15" ht="12.75">
      <c r="A75" s="49"/>
      <c r="B75" s="18"/>
      <c r="C75" s="18"/>
      <c r="D75" s="17"/>
      <c r="E75" s="17"/>
      <c r="F75" s="17"/>
      <c r="G75" s="18"/>
      <c r="H75" s="23"/>
      <c r="I75" s="23"/>
      <c r="J75" s="23"/>
      <c r="K75" s="24"/>
      <c r="L75" s="24"/>
      <c r="M75" s="25"/>
      <c r="N75" s="39"/>
      <c r="O75" s="23"/>
    </row>
    <row r="76" spans="1:15" ht="12.75">
      <c r="A76" s="49"/>
      <c r="B76" s="18"/>
      <c r="C76" s="18"/>
      <c r="D76" s="17"/>
      <c r="E76" s="17"/>
      <c r="F76" s="17"/>
      <c r="G76" s="18"/>
      <c r="H76" s="23"/>
      <c r="I76" s="23"/>
      <c r="J76" s="23"/>
      <c r="K76" s="24"/>
      <c r="L76" s="24"/>
      <c r="M76" s="25"/>
      <c r="N76" s="39"/>
      <c r="O76" s="23"/>
    </row>
    <row r="77" spans="1:15" ht="12.75">
      <c r="A77" s="49"/>
      <c r="B77" s="18"/>
      <c r="C77" s="18"/>
      <c r="D77" s="17"/>
      <c r="E77" s="17"/>
      <c r="F77" s="17"/>
      <c r="G77" s="18"/>
      <c r="H77" s="23"/>
      <c r="I77" s="23"/>
      <c r="J77" s="23"/>
      <c r="K77" s="24"/>
      <c r="L77" s="24"/>
      <c r="M77" s="25"/>
      <c r="N77" s="39"/>
      <c r="O77" s="23"/>
    </row>
    <row r="78" spans="1:15" ht="12.75">
      <c r="A78" s="50"/>
      <c r="B78" s="18"/>
      <c r="C78" s="18"/>
      <c r="D78" s="17"/>
      <c r="E78" s="17"/>
      <c r="F78" s="17"/>
      <c r="G78" s="18"/>
      <c r="H78" s="23"/>
      <c r="I78" s="23"/>
      <c r="J78" s="23"/>
      <c r="K78" s="24"/>
      <c r="L78" s="24"/>
      <c r="M78" s="25"/>
      <c r="N78" s="39"/>
      <c r="O78" s="23"/>
    </row>
    <row r="79" spans="1:15" ht="12.75">
      <c r="A79" s="50"/>
      <c r="B79" s="18"/>
      <c r="C79" s="18"/>
      <c r="D79" s="17"/>
      <c r="E79" s="17"/>
      <c r="F79" s="17"/>
      <c r="G79" s="18"/>
      <c r="H79" s="23"/>
      <c r="I79" s="23"/>
      <c r="J79" s="23"/>
      <c r="K79" s="24"/>
      <c r="L79" s="24"/>
      <c r="M79" s="25"/>
      <c r="N79" s="39"/>
      <c r="O79" s="23"/>
    </row>
    <row r="80" spans="1:15" ht="12.75">
      <c r="A80" s="49"/>
      <c r="B80" s="18"/>
      <c r="C80" s="18"/>
      <c r="D80" s="17"/>
      <c r="E80" s="17"/>
      <c r="F80" s="17"/>
      <c r="G80" s="18"/>
      <c r="H80" s="23"/>
      <c r="I80" s="23"/>
      <c r="J80" s="23"/>
      <c r="K80" s="24"/>
      <c r="L80" s="24"/>
      <c r="M80" s="25"/>
      <c r="N80" s="39"/>
      <c r="O80" s="23"/>
    </row>
    <row r="81" spans="1:15" ht="12.75">
      <c r="A81" s="49"/>
      <c r="B81" s="18"/>
      <c r="C81" s="18"/>
      <c r="D81" s="17"/>
      <c r="E81" s="17"/>
      <c r="F81" s="17"/>
      <c r="G81" s="18"/>
      <c r="H81" s="23"/>
      <c r="I81" s="23"/>
      <c r="J81" s="23"/>
      <c r="K81" s="24"/>
      <c r="L81" s="24"/>
      <c r="M81" s="25"/>
      <c r="N81" s="39"/>
      <c r="O81" s="23"/>
    </row>
  </sheetData>
  <sheetProtection/>
  <conditionalFormatting sqref="H3:J81">
    <cfRule type="cellIs" priority="1" dxfId="147" operator="lessThanOrEqual" stopIfTrue="1">
      <formula>24</formula>
    </cfRule>
    <cfRule type="cellIs" priority="2" dxfId="2" operator="between" stopIfTrue="1">
      <formula>25</formula>
      <formula>29</formula>
    </cfRule>
    <cfRule type="cellIs" priority="3" dxfId="148" operator="between" stopIfTrue="1">
      <formula>30</formula>
      <formula>35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3.7109375" style="51" bestFit="1" customWidth="1"/>
    <col min="2" max="2" width="17.140625" style="0" customWidth="1"/>
    <col min="3" max="3" width="14.00390625" style="0" bestFit="1" customWidth="1"/>
    <col min="4" max="4" width="5.140625" style="0" bestFit="1" customWidth="1"/>
    <col min="5" max="5" width="3.140625" style="0" customWidth="1"/>
    <col min="6" max="6" width="3.00390625" style="0" bestFit="1" customWidth="1"/>
    <col min="7" max="7" width="0.9921875" style="0" customWidth="1"/>
    <col min="8" max="10" width="3.28125" style="0" customWidth="1"/>
    <col min="11" max="11" width="0.5625" style="0" customWidth="1"/>
    <col min="12" max="12" width="5.28125" style="0" customWidth="1"/>
    <col min="13" max="13" width="6.28125" style="0" customWidth="1"/>
    <col min="14" max="14" width="6.28125" style="18" customWidth="1"/>
  </cols>
  <sheetData>
    <row r="1" spans="1:21" ht="12.75">
      <c r="A1" s="20" t="s">
        <v>78</v>
      </c>
      <c r="B1" s="20" t="s">
        <v>10</v>
      </c>
      <c r="C1" s="20" t="s">
        <v>11</v>
      </c>
      <c r="D1" s="20" t="s">
        <v>12</v>
      </c>
      <c r="E1" s="20" t="s">
        <v>13</v>
      </c>
      <c r="F1" s="20" t="s">
        <v>14</v>
      </c>
      <c r="G1" s="22"/>
      <c r="H1" s="20" t="s">
        <v>15</v>
      </c>
      <c r="I1" s="20" t="s">
        <v>16</v>
      </c>
      <c r="J1" s="20" t="s">
        <v>17</v>
      </c>
      <c r="K1" s="22"/>
      <c r="L1" s="21" t="s">
        <v>18</v>
      </c>
      <c r="M1" s="21" t="s">
        <v>19</v>
      </c>
      <c r="N1" s="20" t="s">
        <v>100</v>
      </c>
      <c r="O1" s="20" t="s">
        <v>20</v>
      </c>
      <c r="P1" s="18"/>
      <c r="Q1" s="18"/>
      <c r="R1" s="18"/>
      <c r="S1" s="18"/>
      <c r="T1" s="18"/>
      <c r="U1" s="18"/>
    </row>
    <row r="2" spans="1:21" ht="3.75" customHeight="1">
      <c r="A2" s="17"/>
      <c r="B2" s="17"/>
      <c r="C2" s="17"/>
      <c r="D2" s="17"/>
      <c r="E2" s="17"/>
      <c r="F2" s="17"/>
      <c r="G2" s="18"/>
      <c r="H2" s="17"/>
      <c r="I2" s="17"/>
      <c r="J2" s="17"/>
      <c r="K2" s="18"/>
      <c r="L2" s="19"/>
      <c r="M2" s="19"/>
      <c r="N2" s="19"/>
      <c r="O2" s="17"/>
      <c r="P2" s="18"/>
      <c r="Q2" s="18"/>
      <c r="R2" s="18"/>
      <c r="S2" s="18"/>
      <c r="T2" s="18"/>
      <c r="U2" s="18"/>
    </row>
    <row r="3" spans="1:21" ht="12.75">
      <c r="A3" s="49">
        <v>1</v>
      </c>
      <c r="B3" s="18" t="s">
        <v>59</v>
      </c>
      <c r="C3" s="18" t="s">
        <v>34</v>
      </c>
      <c r="D3" s="17">
        <v>3091</v>
      </c>
      <c r="E3" s="17" t="s">
        <v>29</v>
      </c>
      <c r="F3" s="17" t="s">
        <v>22</v>
      </c>
      <c r="G3" s="18"/>
      <c r="H3" s="23">
        <v>30</v>
      </c>
      <c r="I3" s="23">
        <v>35</v>
      </c>
      <c r="J3" s="23">
        <v>31</v>
      </c>
      <c r="K3" s="24"/>
      <c r="L3" s="24">
        <v>96</v>
      </c>
      <c r="M3" s="25">
        <v>32</v>
      </c>
      <c r="N3" s="57">
        <v>1</v>
      </c>
      <c r="O3" s="23">
        <v>55</v>
      </c>
      <c r="P3" s="18"/>
      <c r="Q3" s="18"/>
      <c r="R3" s="18"/>
      <c r="S3" s="18"/>
      <c r="T3" s="18"/>
      <c r="U3" s="18"/>
    </row>
    <row r="4" spans="1:21" ht="12.75">
      <c r="A4" s="50">
        <v>2</v>
      </c>
      <c r="B4" s="18" t="s">
        <v>130</v>
      </c>
      <c r="C4" s="18" t="s">
        <v>21</v>
      </c>
      <c r="D4" s="17">
        <v>2861</v>
      </c>
      <c r="E4" s="17" t="s">
        <v>29</v>
      </c>
      <c r="F4" s="17" t="s">
        <v>50</v>
      </c>
      <c r="G4" s="18"/>
      <c r="H4" s="23">
        <v>36</v>
      </c>
      <c r="I4" s="23">
        <v>37</v>
      </c>
      <c r="J4" s="23">
        <v>44</v>
      </c>
      <c r="K4" s="24"/>
      <c r="L4" s="24">
        <v>117</v>
      </c>
      <c r="M4" s="25">
        <v>39</v>
      </c>
      <c r="N4" s="57">
        <v>2</v>
      </c>
      <c r="O4" s="23">
        <v>31</v>
      </c>
      <c r="P4" s="18"/>
      <c r="Q4" s="18"/>
      <c r="R4" s="18"/>
      <c r="S4" s="18"/>
      <c r="T4" s="18"/>
      <c r="U4" s="18"/>
    </row>
    <row r="5" spans="1:21" ht="12.75">
      <c r="A5" s="50">
        <v>3</v>
      </c>
      <c r="B5" s="18" t="s">
        <v>63</v>
      </c>
      <c r="C5" s="18" t="s">
        <v>21</v>
      </c>
      <c r="D5" s="17">
        <v>2857</v>
      </c>
      <c r="E5" s="17" t="s">
        <v>29</v>
      </c>
      <c r="F5" s="17">
        <v>5</v>
      </c>
      <c r="G5" s="18"/>
      <c r="H5" s="23">
        <v>45</v>
      </c>
      <c r="I5" s="23">
        <v>39</v>
      </c>
      <c r="J5" s="23">
        <v>42</v>
      </c>
      <c r="K5" s="24"/>
      <c r="L5" s="24">
        <v>126</v>
      </c>
      <c r="M5" s="25">
        <v>42</v>
      </c>
      <c r="N5" s="57">
        <v>2</v>
      </c>
      <c r="O5" s="23">
        <v>21</v>
      </c>
      <c r="P5" s="18"/>
      <c r="Q5" s="18"/>
      <c r="R5" s="18"/>
      <c r="S5" s="18"/>
      <c r="T5" s="18"/>
      <c r="U5" s="18"/>
    </row>
    <row r="6" spans="1:21" ht="12.75">
      <c r="A6" s="49"/>
      <c r="B6" s="18"/>
      <c r="C6" s="18"/>
      <c r="D6" s="17"/>
      <c r="E6" s="17"/>
      <c r="F6" s="17"/>
      <c r="G6" s="18"/>
      <c r="H6" s="23"/>
      <c r="I6" s="23"/>
      <c r="J6" s="23"/>
      <c r="K6" s="24"/>
      <c r="L6" s="24"/>
      <c r="M6" s="25"/>
      <c r="N6" s="39"/>
      <c r="O6" s="23"/>
      <c r="P6" s="18"/>
      <c r="Q6" s="18"/>
      <c r="R6" s="18"/>
      <c r="S6" s="18"/>
      <c r="T6" s="18"/>
      <c r="U6" s="18"/>
    </row>
    <row r="7" spans="1:21" ht="12.75">
      <c r="A7" s="49"/>
      <c r="B7" s="18"/>
      <c r="C7" s="18"/>
      <c r="D7" s="17"/>
      <c r="E7" s="17"/>
      <c r="F7" s="17"/>
      <c r="G7" s="18"/>
      <c r="H7" s="23"/>
      <c r="I7" s="23"/>
      <c r="J7" s="23"/>
      <c r="K7" s="24"/>
      <c r="L7" s="24"/>
      <c r="M7" s="25"/>
      <c r="N7" s="39"/>
      <c r="O7" s="23"/>
      <c r="P7" s="18"/>
      <c r="Q7" s="18"/>
      <c r="R7" s="18"/>
      <c r="S7" s="18"/>
      <c r="T7" s="18"/>
      <c r="U7" s="18"/>
    </row>
    <row r="8" spans="1:21" ht="12.75">
      <c r="A8" s="49"/>
      <c r="B8" s="18"/>
      <c r="C8" s="18"/>
      <c r="D8" s="17"/>
      <c r="E8" s="17"/>
      <c r="F8" s="17"/>
      <c r="G8" s="18"/>
      <c r="H8" s="23"/>
      <c r="I8" s="23"/>
      <c r="J8" s="23"/>
      <c r="K8" s="24"/>
      <c r="L8" s="24"/>
      <c r="M8" s="25"/>
      <c r="N8" s="39"/>
      <c r="O8" s="23"/>
      <c r="P8" s="18"/>
      <c r="Q8" s="18"/>
      <c r="R8" s="18"/>
      <c r="S8" s="18"/>
      <c r="T8" s="18"/>
      <c r="U8" s="18"/>
    </row>
    <row r="9" spans="1:21" ht="12.75">
      <c r="A9" s="49"/>
      <c r="B9" s="18"/>
      <c r="C9" s="18"/>
      <c r="D9" s="17"/>
      <c r="E9" s="17"/>
      <c r="F9" s="17"/>
      <c r="G9" s="18"/>
      <c r="H9" s="23"/>
      <c r="I9" s="23"/>
      <c r="J9" s="23"/>
      <c r="K9" s="24"/>
      <c r="L9" s="24"/>
      <c r="M9" s="25"/>
      <c r="N9" s="39"/>
      <c r="O9" s="23"/>
      <c r="P9" s="18"/>
      <c r="Q9" s="18"/>
      <c r="R9" s="18"/>
      <c r="S9" s="18"/>
      <c r="T9" s="18"/>
      <c r="U9" s="18"/>
    </row>
    <row r="10" spans="1:21" ht="12.75">
      <c r="A10" s="49"/>
      <c r="B10" s="18"/>
      <c r="C10" s="18"/>
      <c r="D10" s="17"/>
      <c r="E10" s="17"/>
      <c r="F10" s="17"/>
      <c r="G10" s="18"/>
      <c r="H10" s="23"/>
      <c r="I10" s="23"/>
      <c r="J10" s="23"/>
      <c r="K10" s="24"/>
      <c r="L10" s="24"/>
      <c r="M10" s="25"/>
      <c r="N10" s="39"/>
      <c r="O10" s="23"/>
      <c r="P10" s="18"/>
      <c r="Q10" s="18"/>
      <c r="R10" s="18"/>
      <c r="S10" s="18"/>
      <c r="T10" s="18"/>
      <c r="U10" s="18"/>
    </row>
    <row r="11" spans="1:21" ht="12.75">
      <c r="A11" s="49"/>
      <c r="B11" s="18"/>
      <c r="C11" s="18"/>
      <c r="D11" s="17"/>
      <c r="E11" s="17"/>
      <c r="F11" s="17"/>
      <c r="G11" s="18"/>
      <c r="H11" s="23"/>
      <c r="I11" s="23"/>
      <c r="J11" s="23"/>
      <c r="K11" s="24"/>
      <c r="L11" s="24"/>
      <c r="M11" s="25"/>
      <c r="N11" s="39"/>
      <c r="O11" s="23"/>
      <c r="P11" s="18"/>
      <c r="Q11" s="18"/>
      <c r="R11" s="18"/>
      <c r="S11" s="18"/>
      <c r="T11" s="18"/>
      <c r="U11" s="18"/>
    </row>
    <row r="12" spans="1:15" ht="12.75">
      <c r="A12" s="49"/>
      <c r="B12" s="18"/>
      <c r="C12" s="18"/>
      <c r="D12" s="17"/>
      <c r="E12" s="17"/>
      <c r="F12" s="17"/>
      <c r="G12" s="18"/>
      <c r="H12" s="23"/>
      <c r="I12" s="23"/>
      <c r="J12" s="23"/>
      <c r="K12" s="24"/>
      <c r="L12" s="24"/>
      <c r="M12" s="25"/>
      <c r="N12" s="39"/>
      <c r="O12" s="23"/>
    </row>
    <row r="13" spans="1:15" ht="12.75">
      <c r="A13" s="49"/>
      <c r="B13" s="18"/>
      <c r="C13" s="18"/>
      <c r="D13" s="17"/>
      <c r="E13" s="17"/>
      <c r="F13" s="17"/>
      <c r="G13" s="18"/>
      <c r="H13" s="23"/>
      <c r="I13" s="23"/>
      <c r="J13" s="23"/>
      <c r="K13" s="24"/>
      <c r="L13" s="24"/>
      <c r="M13" s="25"/>
      <c r="N13" s="39"/>
      <c r="O13" s="23"/>
    </row>
    <row r="14" spans="1:15" ht="12.75">
      <c r="A14" s="50"/>
      <c r="B14" s="18"/>
      <c r="C14" s="18"/>
      <c r="D14" s="17"/>
      <c r="E14" s="17"/>
      <c r="F14" s="17"/>
      <c r="G14" s="18"/>
      <c r="H14" s="23"/>
      <c r="I14" s="23"/>
      <c r="J14" s="23"/>
      <c r="K14" s="24"/>
      <c r="L14" s="24"/>
      <c r="M14" s="25"/>
      <c r="N14" s="39"/>
      <c r="O14" s="23"/>
    </row>
    <row r="15" spans="1:15" ht="12.75">
      <c r="A15" s="50"/>
      <c r="B15" s="18"/>
      <c r="C15" s="18"/>
      <c r="D15" s="17"/>
      <c r="E15" s="17"/>
      <c r="F15" s="17"/>
      <c r="G15" s="18"/>
      <c r="H15" s="23"/>
      <c r="I15" s="23"/>
      <c r="J15" s="23"/>
      <c r="K15" s="24"/>
      <c r="L15" s="24"/>
      <c r="M15" s="25"/>
      <c r="N15" s="39"/>
      <c r="O15" s="23"/>
    </row>
    <row r="16" spans="1:15" ht="12.75">
      <c r="A16" s="49"/>
      <c r="B16" s="18"/>
      <c r="C16" s="18"/>
      <c r="D16" s="17"/>
      <c r="E16" s="17"/>
      <c r="F16" s="17"/>
      <c r="G16" s="18"/>
      <c r="H16" s="23"/>
      <c r="I16" s="23"/>
      <c r="J16" s="23"/>
      <c r="K16" s="24"/>
      <c r="L16" s="24"/>
      <c r="M16" s="25"/>
      <c r="N16" s="39"/>
      <c r="O16" s="23"/>
    </row>
    <row r="17" spans="1:15" ht="12.75">
      <c r="A17" s="49"/>
      <c r="B17" s="18"/>
      <c r="C17" s="18"/>
      <c r="D17" s="17"/>
      <c r="E17" s="17"/>
      <c r="F17" s="17"/>
      <c r="G17" s="18"/>
      <c r="H17" s="23"/>
      <c r="I17" s="23"/>
      <c r="J17" s="23"/>
      <c r="K17" s="24"/>
      <c r="L17" s="24"/>
      <c r="M17" s="25"/>
      <c r="N17" s="39"/>
      <c r="O17" s="23"/>
    </row>
    <row r="18" spans="1:15" ht="12.75">
      <c r="A18" s="49"/>
      <c r="B18" s="18"/>
      <c r="C18" s="18"/>
      <c r="D18" s="17"/>
      <c r="E18" s="17"/>
      <c r="F18" s="17"/>
      <c r="G18" s="18"/>
      <c r="H18" s="23"/>
      <c r="I18" s="23"/>
      <c r="J18" s="23"/>
      <c r="K18" s="24"/>
      <c r="L18" s="24"/>
      <c r="M18" s="25"/>
      <c r="N18" s="39"/>
      <c r="O18" s="23"/>
    </row>
    <row r="19" spans="1:15" ht="12.75">
      <c r="A19" s="49"/>
      <c r="B19" s="18"/>
      <c r="C19" s="18"/>
      <c r="D19" s="17"/>
      <c r="E19" s="17"/>
      <c r="F19" s="17"/>
      <c r="G19" s="18"/>
      <c r="H19" s="23"/>
      <c r="I19" s="23"/>
      <c r="J19" s="23"/>
      <c r="K19" s="24"/>
      <c r="L19" s="24"/>
      <c r="M19" s="25"/>
      <c r="N19" s="39"/>
      <c r="O19" s="23"/>
    </row>
    <row r="20" spans="1:15" ht="12.75">
      <c r="A20" s="50"/>
      <c r="B20" s="18"/>
      <c r="C20" s="18"/>
      <c r="D20" s="17"/>
      <c r="E20" s="17"/>
      <c r="F20" s="17"/>
      <c r="G20" s="18"/>
      <c r="H20" s="23"/>
      <c r="I20" s="23"/>
      <c r="J20" s="23"/>
      <c r="K20" s="24"/>
      <c r="L20" s="24"/>
      <c r="M20" s="25"/>
      <c r="N20" s="39"/>
      <c r="O20" s="23"/>
    </row>
    <row r="21" spans="1:15" ht="12.75">
      <c r="A21" s="50"/>
      <c r="B21" s="18"/>
      <c r="C21" s="18"/>
      <c r="D21" s="17"/>
      <c r="E21" s="17"/>
      <c r="F21" s="17"/>
      <c r="G21" s="18"/>
      <c r="H21" s="23"/>
      <c r="I21" s="23"/>
      <c r="J21" s="23"/>
      <c r="K21" s="24"/>
      <c r="L21" s="24"/>
      <c r="M21" s="25"/>
      <c r="N21" s="39"/>
      <c r="O21" s="23"/>
    </row>
    <row r="22" spans="1:15" ht="12.75">
      <c r="A22" s="50"/>
      <c r="B22" s="18"/>
      <c r="C22" s="18"/>
      <c r="D22" s="17"/>
      <c r="E22" s="17"/>
      <c r="F22" s="17"/>
      <c r="G22" s="18"/>
      <c r="H22" s="23"/>
      <c r="I22" s="23"/>
      <c r="J22" s="23"/>
      <c r="K22" s="24"/>
      <c r="L22" s="24"/>
      <c r="M22" s="25"/>
      <c r="N22" s="39"/>
      <c r="O22" s="23"/>
    </row>
    <row r="23" spans="1:15" ht="12.75">
      <c r="A23" s="50"/>
      <c r="B23" s="18"/>
      <c r="C23" s="18"/>
      <c r="D23" s="17"/>
      <c r="E23" s="17"/>
      <c r="F23" s="17"/>
      <c r="G23" s="18"/>
      <c r="H23" s="23"/>
      <c r="I23" s="23"/>
      <c r="J23" s="23"/>
      <c r="K23" s="24"/>
      <c r="L23" s="24"/>
      <c r="M23" s="25"/>
      <c r="N23" s="39"/>
      <c r="O23" s="23"/>
    </row>
    <row r="24" spans="1:15" ht="12.75">
      <c r="A24" s="50"/>
      <c r="B24" s="18"/>
      <c r="C24" s="18"/>
      <c r="D24" s="17"/>
      <c r="E24" s="17"/>
      <c r="F24" s="17"/>
      <c r="G24" s="18"/>
      <c r="H24" s="23"/>
      <c r="I24" s="23"/>
      <c r="J24" s="23"/>
      <c r="K24" s="24"/>
      <c r="L24" s="24"/>
      <c r="M24" s="25"/>
      <c r="N24" s="39"/>
      <c r="O24" s="23"/>
    </row>
    <row r="25" spans="1:15" ht="12.75">
      <c r="A25" s="49"/>
      <c r="B25" s="18"/>
      <c r="C25" s="18"/>
      <c r="D25" s="17"/>
      <c r="E25" s="17"/>
      <c r="F25" s="17"/>
      <c r="G25" s="18"/>
      <c r="H25" s="23"/>
      <c r="I25" s="23"/>
      <c r="J25" s="23"/>
      <c r="K25" s="24"/>
      <c r="L25" s="24"/>
      <c r="M25" s="25"/>
      <c r="N25" s="39"/>
      <c r="O25" s="23"/>
    </row>
    <row r="26" spans="1:15" ht="12.75">
      <c r="A26" s="49"/>
      <c r="B26" s="18"/>
      <c r="C26" s="18"/>
      <c r="D26" s="17"/>
      <c r="E26" s="17"/>
      <c r="F26" s="17"/>
      <c r="G26" s="18"/>
      <c r="H26" s="23"/>
      <c r="I26" s="23"/>
      <c r="J26" s="23"/>
      <c r="K26" s="24"/>
      <c r="L26" s="24"/>
      <c r="M26" s="25"/>
      <c r="N26" s="39"/>
      <c r="O26" s="23"/>
    </row>
    <row r="27" spans="1:15" ht="12.75">
      <c r="A27" s="49"/>
      <c r="B27" s="18"/>
      <c r="C27" s="18"/>
      <c r="D27" s="17"/>
      <c r="E27" s="17"/>
      <c r="F27" s="17"/>
      <c r="G27" s="18"/>
      <c r="H27" s="23"/>
      <c r="I27" s="23"/>
      <c r="J27" s="23"/>
      <c r="K27" s="24"/>
      <c r="L27" s="24"/>
      <c r="M27" s="25"/>
      <c r="N27" s="39"/>
      <c r="O27" s="23"/>
    </row>
    <row r="28" spans="1:15" ht="12.75">
      <c r="A28" s="49"/>
      <c r="B28" s="18"/>
      <c r="C28" s="18"/>
      <c r="D28" s="17"/>
      <c r="E28" s="17"/>
      <c r="F28" s="17"/>
      <c r="G28" s="18"/>
      <c r="H28" s="23"/>
      <c r="I28" s="23"/>
      <c r="J28" s="23"/>
      <c r="K28" s="24"/>
      <c r="L28" s="24"/>
      <c r="M28" s="25"/>
      <c r="N28" s="39"/>
      <c r="O28" s="23"/>
    </row>
    <row r="29" spans="1:15" ht="12.75">
      <c r="A29" s="49"/>
      <c r="B29" s="18"/>
      <c r="C29" s="18"/>
      <c r="D29" s="17"/>
      <c r="E29" s="17"/>
      <c r="F29" s="17"/>
      <c r="G29" s="18"/>
      <c r="H29" s="23"/>
      <c r="I29" s="23"/>
      <c r="J29" s="23"/>
      <c r="K29" s="24"/>
      <c r="L29" s="24"/>
      <c r="M29" s="25"/>
      <c r="N29" s="39"/>
      <c r="O29" s="23"/>
    </row>
    <row r="30" spans="1:15" ht="12.75">
      <c r="A30" s="49"/>
      <c r="B30" s="18"/>
      <c r="C30" s="18"/>
      <c r="D30" s="17"/>
      <c r="E30" s="17"/>
      <c r="F30" s="17"/>
      <c r="G30" s="18"/>
      <c r="H30" s="23"/>
      <c r="I30" s="23"/>
      <c r="J30" s="23"/>
      <c r="K30" s="24"/>
      <c r="L30" s="24"/>
      <c r="M30" s="25"/>
      <c r="N30" s="39"/>
      <c r="O30" s="23"/>
    </row>
    <row r="31" spans="1:15" ht="12.75">
      <c r="A31" s="49"/>
      <c r="B31" s="18"/>
      <c r="C31" s="18"/>
      <c r="D31" s="17"/>
      <c r="E31" s="17"/>
      <c r="F31" s="17"/>
      <c r="G31" s="18"/>
      <c r="H31" s="23"/>
      <c r="I31" s="23"/>
      <c r="J31" s="23"/>
      <c r="K31" s="24"/>
      <c r="L31" s="24"/>
      <c r="M31" s="25"/>
      <c r="N31" s="39"/>
      <c r="O31" s="23"/>
    </row>
    <row r="32" spans="1:15" ht="12.75">
      <c r="A32" s="49"/>
      <c r="B32" s="18"/>
      <c r="C32" s="18"/>
      <c r="D32" s="17"/>
      <c r="E32" s="17"/>
      <c r="F32" s="17"/>
      <c r="G32" s="18"/>
      <c r="H32" s="23"/>
      <c r="I32" s="23"/>
      <c r="J32" s="23"/>
      <c r="K32" s="24"/>
      <c r="L32" s="24"/>
      <c r="M32" s="25"/>
      <c r="N32" s="39"/>
      <c r="O32" s="23"/>
    </row>
    <row r="33" spans="1:15" ht="12.75">
      <c r="A33" s="49"/>
      <c r="B33" s="18"/>
      <c r="C33" s="18"/>
      <c r="D33" s="17"/>
      <c r="E33" s="17"/>
      <c r="F33" s="17"/>
      <c r="G33" s="18"/>
      <c r="H33" s="23"/>
      <c r="I33" s="23"/>
      <c r="J33" s="23"/>
      <c r="K33" s="24"/>
      <c r="L33" s="24"/>
      <c r="M33" s="25"/>
      <c r="N33" s="39"/>
      <c r="O33" s="23"/>
    </row>
    <row r="34" spans="1:15" ht="12.75">
      <c r="A34" s="49"/>
      <c r="B34" s="18"/>
      <c r="C34" s="18"/>
      <c r="D34" s="17"/>
      <c r="E34" s="17"/>
      <c r="F34" s="17"/>
      <c r="G34" s="18"/>
      <c r="H34" s="23"/>
      <c r="I34" s="23"/>
      <c r="J34" s="23"/>
      <c r="K34" s="24"/>
      <c r="L34" s="24"/>
      <c r="M34" s="25"/>
      <c r="N34" s="39"/>
      <c r="O34" s="23"/>
    </row>
    <row r="35" spans="1:15" ht="12.75">
      <c r="A35" s="49"/>
      <c r="B35" s="18"/>
      <c r="C35" s="18"/>
      <c r="D35" s="17"/>
      <c r="E35" s="17"/>
      <c r="F35" s="17"/>
      <c r="G35" s="18"/>
      <c r="H35" s="23"/>
      <c r="I35" s="23"/>
      <c r="J35" s="23"/>
      <c r="K35" s="24"/>
      <c r="L35" s="24"/>
      <c r="M35" s="25"/>
      <c r="N35" s="39"/>
      <c r="O35" s="23"/>
    </row>
    <row r="36" spans="1:15" ht="12.75">
      <c r="A36" s="49"/>
      <c r="B36" s="18"/>
      <c r="C36" s="18"/>
      <c r="D36" s="17"/>
      <c r="E36" s="17"/>
      <c r="F36" s="17"/>
      <c r="G36" s="18"/>
      <c r="H36" s="23"/>
      <c r="I36" s="23"/>
      <c r="J36" s="23"/>
      <c r="K36" s="24"/>
      <c r="L36" s="24"/>
      <c r="M36" s="25"/>
      <c r="N36" s="39"/>
      <c r="O36" s="23"/>
    </row>
    <row r="37" spans="1:15" ht="12.75">
      <c r="A37" s="49"/>
      <c r="B37" s="18"/>
      <c r="C37" s="18"/>
      <c r="D37" s="17"/>
      <c r="E37" s="17"/>
      <c r="F37" s="17"/>
      <c r="G37" s="18"/>
      <c r="H37" s="23"/>
      <c r="I37" s="23"/>
      <c r="J37" s="23"/>
      <c r="K37" s="24"/>
      <c r="L37" s="24"/>
      <c r="M37" s="25"/>
      <c r="N37" s="39"/>
      <c r="O37" s="23"/>
    </row>
    <row r="38" spans="1:15" ht="12.75">
      <c r="A38" s="49"/>
      <c r="B38" s="18"/>
      <c r="C38" s="18"/>
      <c r="D38" s="17"/>
      <c r="E38" s="17"/>
      <c r="F38" s="17"/>
      <c r="G38" s="18"/>
      <c r="H38" s="23"/>
      <c r="I38" s="23"/>
      <c r="J38" s="23"/>
      <c r="K38" s="24"/>
      <c r="L38" s="24"/>
      <c r="M38" s="25"/>
      <c r="N38" s="39"/>
      <c r="O38" s="23"/>
    </row>
    <row r="39" spans="1:15" ht="12.75">
      <c r="A39" s="49"/>
      <c r="B39" s="18"/>
      <c r="C39" s="18"/>
      <c r="D39" s="17"/>
      <c r="E39" s="17"/>
      <c r="F39" s="17"/>
      <c r="G39" s="18"/>
      <c r="H39" s="23"/>
      <c r="I39" s="23"/>
      <c r="J39" s="23"/>
      <c r="K39" s="24"/>
      <c r="L39" s="24"/>
      <c r="M39" s="25"/>
      <c r="N39" s="39"/>
      <c r="O39" s="23"/>
    </row>
    <row r="40" spans="1:15" ht="12.75">
      <c r="A40" s="49"/>
      <c r="B40" s="18"/>
      <c r="C40" s="18"/>
      <c r="D40" s="17"/>
      <c r="E40" s="17"/>
      <c r="F40" s="17"/>
      <c r="G40" s="18"/>
      <c r="H40" s="23"/>
      <c r="I40" s="23"/>
      <c r="J40" s="23"/>
      <c r="K40" s="24"/>
      <c r="L40" s="24"/>
      <c r="M40" s="25"/>
      <c r="N40" s="39"/>
      <c r="O40" s="23"/>
    </row>
    <row r="41" spans="1:15" ht="12.75">
      <c r="A41" s="49"/>
      <c r="B41" s="18"/>
      <c r="C41" s="18"/>
      <c r="D41" s="17"/>
      <c r="E41" s="17"/>
      <c r="F41" s="17"/>
      <c r="G41" s="18"/>
      <c r="H41" s="23"/>
      <c r="I41" s="23"/>
      <c r="J41" s="23"/>
      <c r="K41" s="24"/>
      <c r="L41" s="24"/>
      <c r="M41" s="25"/>
      <c r="N41" s="39"/>
      <c r="O41" s="23"/>
    </row>
    <row r="42" spans="1:15" ht="12.75">
      <c r="A42" s="49"/>
      <c r="B42" s="18"/>
      <c r="C42" s="18"/>
      <c r="D42" s="17"/>
      <c r="E42" s="17"/>
      <c r="F42" s="17"/>
      <c r="G42" s="18"/>
      <c r="H42" s="23"/>
      <c r="I42" s="23"/>
      <c r="J42" s="23"/>
      <c r="K42" s="24"/>
      <c r="L42" s="24"/>
      <c r="M42" s="25"/>
      <c r="N42" s="39"/>
      <c r="O42" s="23"/>
    </row>
    <row r="43" spans="1:15" ht="12.75">
      <c r="A43" s="50"/>
      <c r="B43" s="18"/>
      <c r="C43" s="18"/>
      <c r="D43" s="17"/>
      <c r="E43" s="17"/>
      <c r="F43" s="17"/>
      <c r="G43" s="18"/>
      <c r="H43" s="23"/>
      <c r="I43" s="23"/>
      <c r="J43" s="23"/>
      <c r="K43" s="24"/>
      <c r="L43" s="24"/>
      <c r="M43" s="25"/>
      <c r="N43" s="39"/>
      <c r="O43" s="23"/>
    </row>
    <row r="44" spans="1:15" ht="12.75">
      <c r="A44" s="50"/>
      <c r="B44" s="18"/>
      <c r="C44" s="18"/>
      <c r="D44" s="17"/>
      <c r="E44" s="17"/>
      <c r="F44" s="17"/>
      <c r="G44" s="18"/>
      <c r="H44" s="23"/>
      <c r="I44" s="23"/>
      <c r="J44" s="23"/>
      <c r="K44" s="24"/>
      <c r="L44" s="24"/>
      <c r="M44" s="25"/>
      <c r="N44" s="39"/>
      <c r="O44" s="23"/>
    </row>
    <row r="45" spans="1:15" ht="12.75">
      <c r="A45" s="49"/>
      <c r="B45" s="18"/>
      <c r="C45" s="18"/>
      <c r="D45" s="17"/>
      <c r="E45" s="17"/>
      <c r="F45" s="17"/>
      <c r="G45" s="18"/>
      <c r="H45" s="23"/>
      <c r="I45" s="23"/>
      <c r="J45" s="23"/>
      <c r="K45" s="24"/>
      <c r="L45" s="24"/>
      <c r="M45" s="25"/>
      <c r="N45" s="39"/>
      <c r="O45" s="23"/>
    </row>
    <row r="46" spans="1:15" ht="12.75">
      <c r="A46" s="49"/>
      <c r="B46" s="18"/>
      <c r="C46" s="18"/>
      <c r="D46" s="17"/>
      <c r="E46" s="17"/>
      <c r="F46" s="17"/>
      <c r="G46" s="18"/>
      <c r="H46" s="23"/>
      <c r="I46" s="23"/>
      <c r="J46" s="23"/>
      <c r="K46" s="24"/>
      <c r="L46" s="24"/>
      <c r="M46" s="25"/>
      <c r="N46" s="39"/>
      <c r="O46" s="23"/>
    </row>
    <row r="47" spans="1:15" ht="12.75">
      <c r="A47" s="49"/>
      <c r="B47" s="18"/>
      <c r="C47" s="18"/>
      <c r="D47" s="17"/>
      <c r="E47" s="17"/>
      <c r="F47" s="17"/>
      <c r="G47" s="18"/>
      <c r="H47" s="23"/>
      <c r="I47" s="23"/>
      <c r="J47" s="23"/>
      <c r="K47" s="24"/>
      <c r="L47" s="24"/>
      <c r="M47" s="25"/>
      <c r="N47" s="39"/>
      <c r="O47" s="23"/>
    </row>
    <row r="48" spans="1:15" ht="12.75">
      <c r="A48" s="49"/>
      <c r="B48" s="18"/>
      <c r="C48" s="18"/>
      <c r="D48" s="17"/>
      <c r="E48" s="17"/>
      <c r="F48" s="17"/>
      <c r="G48" s="18"/>
      <c r="H48" s="23"/>
      <c r="I48" s="23"/>
      <c r="J48" s="23"/>
      <c r="K48" s="24"/>
      <c r="L48" s="24"/>
      <c r="M48" s="25"/>
      <c r="N48" s="39"/>
      <c r="O48" s="23"/>
    </row>
    <row r="49" spans="1:15" ht="12.75">
      <c r="A49" s="49"/>
      <c r="B49" s="18"/>
      <c r="C49" s="18"/>
      <c r="D49" s="17"/>
      <c r="E49" s="17"/>
      <c r="F49" s="17"/>
      <c r="G49" s="18"/>
      <c r="H49" s="23"/>
      <c r="I49" s="23"/>
      <c r="J49" s="23"/>
      <c r="K49" s="24"/>
      <c r="L49" s="24"/>
      <c r="M49" s="25"/>
      <c r="N49" s="39"/>
      <c r="O49" s="23"/>
    </row>
    <row r="50" spans="1:15" ht="12.75">
      <c r="A50" s="50"/>
      <c r="B50" s="18"/>
      <c r="C50" s="18"/>
      <c r="D50" s="17"/>
      <c r="E50" s="17"/>
      <c r="F50" s="17"/>
      <c r="G50" s="18"/>
      <c r="H50" s="23"/>
      <c r="I50" s="23"/>
      <c r="J50" s="23"/>
      <c r="K50" s="24"/>
      <c r="L50" s="24"/>
      <c r="M50" s="25"/>
      <c r="N50" s="39"/>
      <c r="O50" s="23"/>
    </row>
    <row r="51" spans="1:15" ht="12.75">
      <c r="A51" s="50"/>
      <c r="B51" s="18"/>
      <c r="C51" s="18"/>
      <c r="D51" s="17"/>
      <c r="E51" s="17"/>
      <c r="F51" s="17"/>
      <c r="G51" s="18"/>
      <c r="H51" s="23"/>
      <c r="I51" s="23"/>
      <c r="J51" s="23"/>
      <c r="K51" s="24"/>
      <c r="L51" s="24"/>
      <c r="M51" s="25"/>
      <c r="N51" s="39"/>
      <c r="O51" s="23"/>
    </row>
    <row r="52" spans="1:15" ht="12.75">
      <c r="A52" s="49"/>
      <c r="B52" s="18"/>
      <c r="C52" s="18"/>
      <c r="D52" s="17"/>
      <c r="E52" s="17"/>
      <c r="F52" s="17"/>
      <c r="G52" s="18"/>
      <c r="H52" s="23"/>
      <c r="I52" s="23"/>
      <c r="J52" s="23"/>
      <c r="K52" s="24"/>
      <c r="L52" s="24"/>
      <c r="M52" s="25"/>
      <c r="N52" s="39"/>
      <c r="O52" s="23"/>
    </row>
    <row r="53" spans="1:15" ht="12.75">
      <c r="A53" s="49"/>
      <c r="B53" s="18"/>
      <c r="C53" s="18"/>
      <c r="D53" s="17"/>
      <c r="E53" s="17"/>
      <c r="F53" s="17"/>
      <c r="G53" s="18"/>
      <c r="H53" s="23"/>
      <c r="I53" s="23"/>
      <c r="J53" s="23"/>
      <c r="K53" s="24"/>
      <c r="L53" s="24"/>
      <c r="M53" s="25"/>
      <c r="N53" s="39"/>
      <c r="O53" s="23"/>
    </row>
    <row r="54" spans="1:15" ht="12.75">
      <c r="A54" s="49"/>
      <c r="B54" s="18"/>
      <c r="C54" s="18"/>
      <c r="D54" s="17"/>
      <c r="E54" s="17"/>
      <c r="F54" s="17"/>
      <c r="G54" s="18"/>
      <c r="H54" s="23"/>
      <c r="I54" s="23"/>
      <c r="J54" s="23"/>
      <c r="K54" s="24"/>
      <c r="L54" s="24"/>
      <c r="M54" s="25"/>
      <c r="N54" s="39"/>
      <c r="O54" s="23"/>
    </row>
    <row r="55" spans="1:15" ht="12.75">
      <c r="A55" s="49"/>
      <c r="B55" s="18"/>
      <c r="C55" s="18"/>
      <c r="D55" s="17"/>
      <c r="E55" s="17"/>
      <c r="F55" s="17"/>
      <c r="G55" s="18"/>
      <c r="H55" s="23"/>
      <c r="I55" s="23"/>
      <c r="J55" s="23"/>
      <c r="K55" s="24"/>
      <c r="L55" s="24"/>
      <c r="M55" s="25"/>
      <c r="N55" s="39"/>
      <c r="O55" s="23"/>
    </row>
    <row r="56" spans="1:15" ht="12.75">
      <c r="A56" s="49"/>
      <c r="B56" s="18"/>
      <c r="C56" s="18"/>
      <c r="D56" s="17"/>
      <c r="E56" s="17"/>
      <c r="F56" s="17"/>
      <c r="G56" s="18"/>
      <c r="H56" s="23"/>
      <c r="I56" s="23"/>
      <c r="J56" s="23"/>
      <c r="K56" s="24"/>
      <c r="L56" s="24"/>
      <c r="M56" s="25"/>
      <c r="N56" s="39"/>
      <c r="O56" s="23"/>
    </row>
    <row r="57" spans="1:15" ht="12.75">
      <c r="A57" s="49"/>
      <c r="B57" s="18"/>
      <c r="C57" s="18"/>
      <c r="D57" s="17"/>
      <c r="E57" s="17"/>
      <c r="F57" s="17"/>
      <c r="G57" s="18"/>
      <c r="H57" s="23"/>
      <c r="I57" s="23"/>
      <c r="J57" s="23"/>
      <c r="K57" s="24"/>
      <c r="L57" s="24"/>
      <c r="M57" s="25"/>
      <c r="N57" s="39"/>
      <c r="O57" s="23"/>
    </row>
    <row r="58" spans="1:15" ht="12.75">
      <c r="A58" s="49"/>
      <c r="B58" s="18"/>
      <c r="C58" s="18"/>
      <c r="D58" s="17"/>
      <c r="E58" s="17"/>
      <c r="F58" s="17"/>
      <c r="G58" s="18"/>
      <c r="H58" s="23"/>
      <c r="I58" s="23"/>
      <c r="J58" s="23"/>
      <c r="K58" s="24"/>
      <c r="L58" s="24"/>
      <c r="M58" s="25"/>
      <c r="N58" s="39"/>
      <c r="O58" s="23"/>
    </row>
    <row r="59" spans="1:15" ht="12.75">
      <c r="A59" s="49"/>
      <c r="B59" s="18"/>
      <c r="C59" s="18"/>
      <c r="D59" s="17"/>
      <c r="E59" s="17"/>
      <c r="F59" s="17"/>
      <c r="G59" s="18"/>
      <c r="H59" s="23"/>
      <c r="I59" s="23"/>
      <c r="J59" s="23"/>
      <c r="K59" s="24"/>
      <c r="L59" s="24"/>
      <c r="M59" s="25"/>
      <c r="N59" s="39"/>
      <c r="O59" s="23"/>
    </row>
    <row r="60" spans="1:15" ht="12.75">
      <c r="A60" s="49"/>
      <c r="B60" s="18"/>
      <c r="C60" s="18"/>
      <c r="D60" s="17"/>
      <c r="E60" s="17"/>
      <c r="F60" s="17"/>
      <c r="G60" s="18"/>
      <c r="H60" s="23"/>
      <c r="I60" s="23"/>
      <c r="J60" s="23"/>
      <c r="K60" s="24"/>
      <c r="L60" s="24"/>
      <c r="M60" s="25"/>
      <c r="N60" s="39"/>
      <c r="O60" s="23"/>
    </row>
    <row r="61" spans="1:15" ht="12.75">
      <c r="A61" s="49"/>
      <c r="B61" s="18"/>
      <c r="C61" s="18"/>
      <c r="D61" s="17"/>
      <c r="E61" s="17"/>
      <c r="F61" s="17"/>
      <c r="G61" s="18"/>
      <c r="H61" s="23"/>
      <c r="I61" s="23"/>
      <c r="J61" s="23"/>
      <c r="K61" s="24"/>
      <c r="L61" s="24"/>
      <c r="M61" s="25"/>
      <c r="N61" s="39"/>
      <c r="O61" s="23"/>
    </row>
    <row r="62" spans="1:15" ht="12.75">
      <c r="A62" s="49"/>
      <c r="B62" s="18"/>
      <c r="C62" s="18"/>
      <c r="D62" s="17"/>
      <c r="E62" s="17"/>
      <c r="F62" s="17"/>
      <c r="G62" s="18"/>
      <c r="H62" s="23"/>
      <c r="I62" s="23"/>
      <c r="J62" s="23"/>
      <c r="K62" s="24"/>
      <c r="L62" s="24"/>
      <c r="M62" s="25"/>
      <c r="N62" s="39"/>
      <c r="O62" s="23"/>
    </row>
    <row r="63" spans="1:15" ht="12.75">
      <c r="A63" s="49"/>
      <c r="B63" s="18"/>
      <c r="C63" s="18"/>
      <c r="D63" s="17"/>
      <c r="E63" s="17"/>
      <c r="F63" s="17"/>
      <c r="G63" s="18"/>
      <c r="H63" s="23"/>
      <c r="I63" s="23"/>
      <c r="J63" s="23"/>
      <c r="K63" s="24"/>
      <c r="L63" s="24"/>
      <c r="M63" s="25"/>
      <c r="N63" s="39"/>
      <c r="O63" s="23"/>
    </row>
    <row r="64" spans="1:15" ht="12.75">
      <c r="A64" s="50"/>
      <c r="B64" s="18"/>
      <c r="C64" s="18"/>
      <c r="D64" s="17"/>
      <c r="E64" s="17"/>
      <c r="F64" s="17"/>
      <c r="G64" s="18"/>
      <c r="H64" s="23"/>
      <c r="I64" s="23"/>
      <c r="J64" s="23"/>
      <c r="K64" s="24"/>
      <c r="L64" s="24"/>
      <c r="M64" s="25"/>
      <c r="N64" s="39"/>
      <c r="O64" s="23"/>
    </row>
    <row r="65" spans="1:15" ht="12.75">
      <c r="A65" s="50"/>
      <c r="B65" s="18"/>
      <c r="C65" s="18"/>
      <c r="D65" s="17"/>
      <c r="E65" s="17"/>
      <c r="F65" s="17"/>
      <c r="G65" s="18"/>
      <c r="H65" s="23"/>
      <c r="I65" s="23"/>
      <c r="J65" s="23"/>
      <c r="K65" s="24"/>
      <c r="L65" s="24"/>
      <c r="M65" s="25"/>
      <c r="N65" s="39"/>
      <c r="O65" s="23"/>
    </row>
    <row r="66" spans="1:15" ht="12.75">
      <c r="A66" s="49"/>
      <c r="B66" s="18"/>
      <c r="C66" s="18"/>
      <c r="D66" s="17"/>
      <c r="E66" s="17"/>
      <c r="F66" s="17"/>
      <c r="G66" s="18"/>
      <c r="H66" s="23"/>
      <c r="I66" s="23"/>
      <c r="J66" s="23"/>
      <c r="K66" s="24"/>
      <c r="L66" s="24"/>
      <c r="M66" s="25"/>
      <c r="N66" s="39"/>
      <c r="O66" s="23"/>
    </row>
    <row r="67" spans="1:15" ht="12.75">
      <c r="A67" s="49"/>
      <c r="B67" s="18"/>
      <c r="C67" s="18"/>
      <c r="D67" s="17"/>
      <c r="E67" s="17"/>
      <c r="F67" s="17"/>
      <c r="G67" s="18"/>
      <c r="H67" s="23"/>
      <c r="I67" s="23"/>
      <c r="J67" s="23"/>
      <c r="K67" s="24"/>
      <c r="L67" s="24"/>
      <c r="M67" s="25"/>
      <c r="N67" s="39"/>
      <c r="O67" s="23"/>
    </row>
    <row r="68" spans="1:15" ht="12.75">
      <c r="A68" s="49"/>
      <c r="B68" s="18"/>
      <c r="C68" s="18"/>
      <c r="D68" s="17"/>
      <c r="E68" s="17"/>
      <c r="F68" s="17"/>
      <c r="G68" s="18"/>
      <c r="H68" s="23"/>
      <c r="I68" s="23"/>
      <c r="J68" s="23"/>
      <c r="K68" s="24"/>
      <c r="L68" s="24"/>
      <c r="M68" s="25"/>
      <c r="N68" s="39"/>
      <c r="O68" s="23"/>
    </row>
    <row r="69" spans="1:15" ht="12.75">
      <c r="A69" s="49"/>
      <c r="B69" s="18"/>
      <c r="C69" s="18"/>
      <c r="D69" s="17"/>
      <c r="E69" s="17"/>
      <c r="F69" s="17"/>
      <c r="G69" s="18"/>
      <c r="H69" s="23"/>
      <c r="I69" s="23"/>
      <c r="J69" s="23"/>
      <c r="K69" s="24"/>
      <c r="L69" s="24"/>
      <c r="M69" s="25"/>
      <c r="N69" s="39"/>
      <c r="O69" s="23"/>
    </row>
    <row r="70" spans="1:15" ht="12.75">
      <c r="A70" s="49"/>
      <c r="B70" s="18"/>
      <c r="C70" s="18"/>
      <c r="D70" s="17"/>
      <c r="E70" s="17"/>
      <c r="F70" s="17"/>
      <c r="G70" s="18"/>
      <c r="H70" s="23"/>
      <c r="I70" s="23"/>
      <c r="J70" s="23"/>
      <c r="K70" s="24"/>
      <c r="L70" s="24"/>
      <c r="M70" s="25"/>
      <c r="N70" s="39"/>
      <c r="O70" s="23"/>
    </row>
    <row r="71" spans="1:15" ht="12.75">
      <c r="A71" s="49"/>
      <c r="B71" s="18"/>
      <c r="C71" s="18"/>
      <c r="D71" s="17"/>
      <c r="E71" s="17"/>
      <c r="F71" s="17"/>
      <c r="G71" s="18"/>
      <c r="H71" s="23"/>
      <c r="I71" s="23"/>
      <c r="J71" s="23"/>
      <c r="K71" s="24"/>
      <c r="L71" s="24"/>
      <c r="M71" s="25"/>
      <c r="N71" s="39"/>
      <c r="O71" s="23"/>
    </row>
    <row r="72" spans="1:15" ht="12.75">
      <c r="A72" s="49"/>
      <c r="B72" s="18"/>
      <c r="C72" s="18"/>
      <c r="D72" s="17"/>
      <c r="E72" s="17"/>
      <c r="F72" s="17"/>
      <c r="G72" s="18"/>
      <c r="H72" s="23"/>
      <c r="I72" s="23"/>
      <c r="J72" s="23"/>
      <c r="K72" s="24"/>
      <c r="L72" s="24"/>
      <c r="M72" s="25"/>
      <c r="N72" s="39"/>
      <c r="O72" s="23"/>
    </row>
    <row r="73" spans="1:15" ht="12.75">
      <c r="A73" s="49"/>
      <c r="B73" s="18"/>
      <c r="C73" s="18"/>
      <c r="D73" s="17"/>
      <c r="E73" s="17"/>
      <c r="F73" s="17"/>
      <c r="G73" s="18"/>
      <c r="H73" s="23"/>
      <c r="I73" s="23"/>
      <c r="J73" s="23"/>
      <c r="K73" s="24"/>
      <c r="L73" s="24"/>
      <c r="M73" s="25"/>
      <c r="N73" s="39"/>
      <c r="O73" s="23"/>
    </row>
    <row r="74" spans="1:15" ht="12.75">
      <c r="A74" s="49"/>
      <c r="B74" s="18"/>
      <c r="C74" s="18"/>
      <c r="D74" s="17"/>
      <c r="E74" s="17"/>
      <c r="F74" s="17"/>
      <c r="G74" s="18"/>
      <c r="H74" s="23"/>
      <c r="I74" s="23"/>
      <c r="J74" s="23"/>
      <c r="K74" s="24"/>
      <c r="L74" s="24"/>
      <c r="M74" s="25"/>
      <c r="N74" s="39"/>
      <c r="O74" s="23"/>
    </row>
    <row r="75" spans="1:15" ht="12.75">
      <c r="A75" s="49"/>
      <c r="B75" s="18"/>
      <c r="C75" s="18"/>
      <c r="D75" s="17"/>
      <c r="E75" s="17"/>
      <c r="F75" s="17"/>
      <c r="G75" s="18"/>
      <c r="H75" s="23"/>
      <c r="I75" s="23"/>
      <c r="J75" s="23"/>
      <c r="K75" s="24"/>
      <c r="L75" s="24"/>
      <c r="M75" s="25"/>
      <c r="N75" s="39"/>
      <c r="O75" s="23"/>
    </row>
    <row r="76" spans="1:15" ht="12.75">
      <c r="A76" s="49"/>
      <c r="B76" s="18"/>
      <c r="C76" s="18"/>
      <c r="D76" s="17"/>
      <c r="E76" s="17"/>
      <c r="F76" s="17"/>
      <c r="G76" s="18"/>
      <c r="H76" s="23"/>
      <c r="I76" s="23"/>
      <c r="J76" s="23"/>
      <c r="K76" s="24"/>
      <c r="L76" s="24"/>
      <c r="M76" s="25"/>
      <c r="N76" s="39"/>
      <c r="O76" s="23"/>
    </row>
    <row r="77" spans="1:15" ht="12.75">
      <c r="A77" s="49"/>
      <c r="B77" s="18"/>
      <c r="C77" s="18"/>
      <c r="D77" s="17"/>
      <c r="E77" s="17"/>
      <c r="F77" s="17"/>
      <c r="G77" s="18"/>
      <c r="H77" s="23"/>
      <c r="I77" s="23"/>
      <c r="J77" s="23"/>
      <c r="K77" s="24"/>
      <c r="L77" s="24"/>
      <c r="M77" s="25"/>
      <c r="N77" s="39"/>
      <c r="O77" s="23"/>
    </row>
    <row r="78" spans="1:15" ht="12.75">
      <c r="A78" s="50"/>
      <c r="B78" s="18"/>
      <c r="C78" s="18"/>
      <c r="D78" s="17"/>
      <c r="E78" s="17"/>
      <c r="F78" s="17"/>
      <c r="G78" s="18"/>
      <c r="H78" s="23"/>
      <c r="I78" s="23"/>
      <c r="J78" s="23"/>
      <c r="K78" s="24"/>
      <c r="L78" s="24"/>
      <c r="M78" s="25"/>
      <c r="N78" s="39"/>
      <c r="O78" s="23"/>
    </row>
    <row r="79" spans="1:15" ht="12.75">
      <c r="A79" s="50"/>
      <c r="B79" s="18"/>
      <c r="C79" s="18"/>
      <c r="D79" s="17"/>
      <c r="E79" s="17"/>
      <c r="F79" s="17"/>
      <c r="G79" s="18"/>
      <c r="H79" s="23"/>
      <c r="I79" s="23"/>
      <c r="J79" s="23"/>
      <c r="K79" s="24"/>
      <c r="L79" s="24"/>
      <c r="M79" s="25"/>
      <c r="N79" s="39"/>
      <c r="O79" s="23"/>
    </row>
    <row r="80" spans="1:15" ht="12.75">
      <c r="A80" s="49"/>
      <c r="B80" s="18"/>
      <c r="C80" s="18"/>
      <c r="D80" s="17"/>
      <c r="E80" s="17"/>
      <c r="F80" s="17"/>
      <c r="G80" s="18"/>
      <c r="H80" s="23"/>
      <c r="I80" s="23"/>
      <c r="J80" s="23"/>
      <c r="K80" s="24"/>
      <c r="L80" s="24"/>
      <c r="M80" s="25"/>
      <c r="N80" s="39"/>
      <c r="O80" s="23"/>
    </row>
    <row r="81" spans="1:15" ht="12.75">
      <c r="A81" s="49"/>
      <c r="B81" s="18"/>
      <c r="C81" s="18"/>
      <c r="D81" s="17"/>
      <c r="E81" s="17"/>
      <c r="F81" s="17"/>
      <c r="G81" s="18"/>
      <c r="H81" s="23"/>
      <c r="I81" s="23"/>
      <c r="J81" s="23"/>
      <c r="K81" s="24"/>
      <c r="L81" s="24"/>
      <c r="M81" s="25"/>
      <c r="N81" s="39"/>
      <c r="O81" s="23"/>
    </row>
  </sheetData>
  <sheetProtection/>
  <conditionalFormatting sqref="H3:J81">
    <cfRule type="cellIs" priority="1" dxfId="147" operator="lessThanOrEqual" stopIfTrue="1">
      <formula>24</formula>
    </cfRule>
    <cfRule type="cellIs" priority="2" dxfId="2" operator="between" stopIfTrue="1">
      <formula>25</formula>
      <formula>29</formula>
    </cfRule>
    <cfRule type="cellIs" priority="3" dxfId="148" operator="between" stopIfTrue="1">
      <formula>30</formula>
      <formula>35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selection activeCell="J38" sqref="J38"/>
    </sheetView>
  </sheetViews>
  <sheetFormatPr defaultColWidth="9.140625" defaultRowHeight="12.75"/>
  <cols>
    <col min="1" max="1" width="4.57421875" style="26" customWidth="1"/>
    <col min="2" max="2" width="4.28125" style="0" customWidth="1"/>
    <col min="3" max="3" width="24.8515625" style="0" customWidth="1"/>
    <col min="4" max="7" width="5.7109375" style="0" customWidth="1"/>
    <col min="8" max="8" width="4.28125" style="0" customWidth="1"/>
    <col min="9" max="9" width="24.8515625" style="0" customWidth="1"/>
    <col min="10" max="20" width="5.7109375" style="0" customWidth="1"/>
    <col min="26" max="38" width="19.28125" style="0" customWidth="1"/>
  </cols>
  <sheetData>
    <row r="1" ht="15.75">
      <c r="B1" s="56" t="s">
        <v>160</v>
      </c>
    </row>
    <row r="2" ht="12.75">
      <c r="A2" s="26">
        <v>6</v>
      </c>
    </row>
    <row r="3" spans="1:12" ht="12.75">
      <c r="A3" s="26" t="s">
        <v>61</v>
      </c>
      <c r="B3" s="62" t="s">
        <v>156</v>
      </c>
      <c r="C3" s="63"/>
      <c r="D3" s="27" t="s">
        <v>15</v>
      </c>
      <c r="E3" s="27" t="s">
        <v>16</v>
      </c>
      <c r="F3" s="27" t="s">
        <v>17</v>
      </c>
      <c r="H3" s="62" t="s">
        <v>32</v>
      </c>
      <c r="I3" s="63"/>
      <c r="J3" s="27" t="s">
        <v>15</v>
      </c>
      <c r="K3" s="27" t="s">
        <v>16</v>
      </c>
      <c r="L3" s="27" t="s">
        <v>17</v>
      </c>
    </row>
    <row r="4" spans="1:12" ht="3.75" customHeight="1">
      <c r="A4" s="26" t="s">
        <v>79</v>
      </c>
      <c r="B4" s="28"/>
      <c r="C4" s="28"/>
      <c r="D4" s="28"/>
      <c r="E4" s="28"/>
      <c r="F4" s="28"/>
      <c r="H4" s="28"/>
      <c r="I4" s="28"/>
      <c r="J4" s="28"/>
      <c r="K4" s="28"/>
      <c r="L4" s="28"/>
    </row>
    <row r="5" spans="1:12" ht="12.75">
      <c r="A5" s="26" t="s">
        <v>32</v>
      </c>
      <c r="B5" s="27">
        <v>1</v>
      </c>
      <c r="C5" s="29" t="s">
        <v>28</v>
      </c>
      <c r="D5" s="27" t="s">
        <v>94</v>
      </c>
      <c r="E5" s="27" t="s">
        <v>92</v>
      </c>
      <c r="F5" s="27" t="s">
        <v>87</v>
      </c>
      <c r="H5" s="27">
        <v>1</v>
      </c>
      <c r="I5" s="29" t="s">
        <v>39</v>
      </c>
      <c r="J5" s="27" t="s">
        <v>80</v>
      </c>
      <c r="K5" s="27" t="s">
        <v>84</v>
      </c>
      <c r="L5" s="27" t="s">
        <v>137</v>
      </c>
    </row>
    <row r="6" spans="1:12" ht="12.75">
      <c r="A6" s="26" t="s">
        <v>54</v>
      </c>
      <c r="B6" s="27">
        <v>2</v>
      </c>
      <c r="C6" s="29" t="s">
        <v>118</v>
      </c>
      <c r="D6" s="27" t="s">
        <v>91</v>
      </c>
      <c r="E6" s="27" t="s">
        <v>85</v>
      </c>
      <c r="F6" s="27" t="s">
        <v>92</v>
      </c>
      <c r="H6" s="27">
        <v>2</v>
      </c>
      <c r="I6" s="29" t="s">
        <v>122</v>
      </c>
      <c r="J6" s="27" t="s">
        <v>91</v>
      </c>
      <c r="K6" s="27" t="s">
        <v>85</v>
      </c>
      <c r="L6" s="27" t="s">
        <v>83</v>
      </c>
    </row>
    <row r="7" spans="1:12" ht="12.75">
      <c r="A7" s="26" t="s">
        <v>58</v>
      </c>
      <c r="B7" s="27">
        <v>3</v>
      </c>
      <c r="C7" s="29" t="s">
        <v>119</v>
      </c>
      <c r="D7" s="27" t="s">
        <v>85</v>
      </c>
      <c r="E7" s="27" t="s">
        <v>92</v>
      </c>
      <c r="F7" s="27" t="s">
        <v>91</v>
      </c>
      <c r="H7" s="27">
        <v>3</v>
      </c>
      <c r="I7" s="29" t="s">
        <v>43</v>
      </c>
      <c r="J7" s="27" t="s">
        <v>92</v>
      </c>
      <c r="K7" s="27" t="s">
        <v>91</v>
      </c>
      <c r="L7" s="27" t="s">
        <v>80</v>
      </c>
    </row>
    <row r="8" spans="1:12" ht="12.75">
      <c r="A8" s="26" t="s">
        <v>36</v>
      </c>
      <c r="B8" s="27">
        <v>4</v>
      </c>
      <c r="C8" s="29" t="s">
        <v>30</v>
      </c>
      <c r="D8" s="27" t="s">
        <v>83</v>
      </c>
      <c r="E8" s="27" t="s">
        <v>82</v>
      </c>
      <c r="F8" s="27" t="s">
        <v>94</v>
      </c>
      <c r="H8" s="27">
        <v>4</v>
      </c>
      <c r="I8" s="29" t="s">
        <v>31</v>
      </c>
      <c r="J8" s="27" t="s">
        <v>138</v>
      </c>
      <c r="K8" s="27" t="s">
        <v>82</v>
      </c>
      <c r="L8" s="27" t="s">
        <v>81</v>
      </c>
    </row>
    <row r="9" spans="2:12" ht="12.75">
      <c r="B9" s="30" t="s">
        <v>86</v>
      </c>
      <c r="C9" s="31" t="s">
        <v>57</v>
      </c>
      <c r="D9" s="30"/>
      <c r="E9" s="30"/>
      <c r="F9" s="30"/>
      <c r="H9" s="30" t="s">
        <v>86</v>
      </c>
      <c r="I9" s="31" t="s">
        <v>114</v>
      </c>
      <c r="J9" s="30"/>
      <c r="K9" s="30"/>
      <c r="L9" s="30"/>
    </row>
    <row r="10" spans="2:12" ht="3.75" customHeight="1">
      <c r="B10" s="32"/>
      <c r="C10" s="33"/>
      <c r="D10" s="28"/>
      <c r="E10" s="28"/>
      <c r="F10" s="28"/>
      <c r="H10" s="32"/>
      <c r="I10" s="33"/>
      <c r="J10" s="28"/>
      <c r="K10" s="28"/>
      <c r="L10" s="28"/>
    </row>
    <row r="11" spans="2:12" ht="12.75">
      <c r="B11" s="60" t="s">
        <v>88</v>
      </c>
      <c r="C11" s="61"/>
      <c r="D11" s="27">
        <f>IF(AND(D5="",D6="",D7="",D8="",D9=""),"",SUM(VALUE(D5),VALUE(D6),VALUE(D7),VALUE(D8),VALUE(D9)))</f>
        <v>139</v>
      </c>
      <c r="E11" s="27">
        <f>IF(AND(E5="",E6="",E7="",E8="",E9=""),"",SUM(VALUE(E5),VALUE(E6),VALUE(E7),VALUE(E8),VALUE(E9)))</f>
        <v>133</v>
      </c>
      <c r="F11" s="27">
        <f>IF(AND(F5="",F6="",F7="",F8="",F9=""),"",SUM(VALUE(F5),VALUE(F6),VALUE(F7),VALUE(F8),VALUE(F9)))</f>
        <v>143</v>
      </c>
      <c r="H11" s="60" t="s">
        <v>88</v>
      </c>
      <c r="I11" s="61"/>
      <c r="J11" s="27">
        <f>IF(AND(J5="",J6="",J7="",J8="",J9=""),"",SUM(VALUE(J5),VALUE(J6),VALUE(J7),VALUE(J8),VALUE(J9)))</f>
        <v>132</v>
      </c>
      <c r="K11" s="27">
        <f>IF(AND(K5="",K6="",K7="",K8="",K9=""),"",SUM(VALUE(K5),VALUE(K6),VALUE(K7),VALUE(K8),VALUE(K9)))</f>
        <v>130</v>
      </c>
      <c r="L11" s="27">
        <f>IF(AND(L5="",L6="",L7="",L8="",L9=""),"",SUM(VALUE(L5),VALUE(L6),VALUE(L7),VALUE(L8),VALUE(L9)))</f>
        <v>135</v>
      </c>
    </row>
    <row r="12" spans="2:12" ht="12.75">
      <c r="B12" s="60" t="s">
        <v>89</v>
      </c>
      <c r="C12" s="61"/>
      <c r="D12" s="27">
        <f>IF(D11="","",D11)</f>
        <v>139</v>
      </c>
      <c r="E12" s="27">
        <f>IF(E11="","",D12+E11)</f>
        <v>272</v>
      </c>
      <c r="F12" s="27">
        <f>IF(F11="","",E12+F11)</f>
        <v>415</v>
      </c>
      <c r="H12" s="60" t="s">
        <v>89</v>
      </c>
      <c r="I12" s="61"/>
      <c r="J12" s="27">
        <f>IF(J11="","",J11)</f>
        <v>132</v>
      </c>
      <c r="K12" s="27">
        <f>IF(K11="","",J12+K11)</f>
        <v>262</v>
      </c>
      <c r="L12" s="27">
        <f>IF(L11="","",K12+L11)</f>
        <v>397</v>
      </c>
    </row>
    <row r="13" spans="2:13" ht="15.75">
      <c r="B13" s="60" t="s">
        <v>90</v>
      </c>
      <c r="C13" s="61"/>
      <c r="D13" s="27">
        <v>2</v>
      </c>
      <c r="E13" s="27">
        <v>2</v>
      </c>
      <c r="F13" s="34">
        <v>2</v>
      </c>
      <c r="G13" s="52" t="s">
        <v>158</v>
      </c>
      <c r="H13" s="60" t="s">
        <v>90</v>
      </c>
      <c r="I13" s="61"/>
      <c r="J13" s="27">
        <v>1</v>
      </c>
      <c r="K13" s="27">
        <v>1</v>
      </c>
      <c r="L13" s="34">
        <v>1</v>
      </c>
      <c r="M13" s="52" t="s">
        <v>157</v>
      </c>
    </row>
    <row r="14" ht="15" customHeight="1"/>
    <row r="15" spans="2:12" ht="12.75">
      <c r="B15" s="62" t="s">
        <v>58</v>
      </c>
      <c r="C15" s="63"/>
      <c r="D15" s="27" t="s">
        <v>15</v>
      </c>
      <c r="E15" s="27" t="s">
        <v>16</v>
      </c>
      <c r="F15" s="27" t="s">
        <v>17</v>
      </c>
      <c r="H15" s="62" t="s">
        <v>36</v>
      </c>
      <c r="I15" s="63"/>
      <c r="J15" s="27" t="s">
        <v>15</v>
      </c>
      <c r="K15" s="27" t="s">
        <v>16</v>
      </c>
      <c r="L15" s="27" t="s">
        <v>17</v>
      </c>
    </row>
    <row r="16" spans="2:12" ht="3.75" customHeight="1">
      <c r="B16" s="28"/>
      <c r="C16" s="28"/>
      <c r="D16" s="28"/>
      <c r="E16" s="28"/>
      <c r="F16" s="28"/>
      <c r="H16" s="28"/>
      <c r="I16" s="28"/>
      <c r="J16" s="28"/>
      <c r="K16" s="28"/>
      <c r="L16" s="28"/>
    </row>
    <row r="17" spans="2:12" ht="12.75">
      <c r="B17" s="27">
        <v>1</v>
      </c>
      <c r="C17" s="29" t="s">
        <v>8</v>
      </c>
      <c r="D17" s="27" t="s">
        <v>83</v>
      </c>
      <c r="E17" s="27" t="s">
        <v>83</v>
      </c>
      <c r="F17" s="27" t="s">
        <v>91</v>
      </c>
      <c r="H17" s="27">
        <v>1</v>
      </c>
      <c r="I17" s="29" t="s">
        <v>123</v>
      </c>
      <c r="J17" s="27" t="s">
        <v>83</v>
      </c>
      <c r="K17" s="27" t="s">
        <v>87</v>
      </c>
      <c r="L17" s="27" t="s">
        <v>80</v>
      </c>
    </row>
    <row r="18" spans="2:12" ht="12.75">
      <c r="B18" s="27">
        <v>2</v>
      </c>
      <c r="C18" s="29" t="s">
        <v>66</v>
      </c>
      <c r="D18" s="27" t="s">
        <v>95</v>
      </c>
      <c r="E18" s="27" t="s">
        <v>85</v>
      </c>
      <c r="F18" s="27" t="s">
        <v>91</v>
      </c>
      <c r="H18" s="27">
        <v>2</v>
      </c>
      <c r="I18" s="29" t="s">
        <v>113</v>
      </c>
      <c r="J18" s="27" t="s">
        <v>80</v>
      </c>
      <c r="K18" s="27" t="s">
        <v>85</v>
      </c>
      <c r="L18" s="27" t="s">
        <v>92</v>
      </c>
    </row>
    <row r="19" spans="2:12" ht="12.75">
      <c r="B19" s="27">
        <v>3</v>
      </c>
      <c r="C19" s="29" t="s">
        <v>64</v>
      </c>
      <c r="D19" s="27" t="s">
        <v>85</v>
      </c>
      <c r="E19" s="27" t="s">
        <v>94</v>
      </c>
      <c r="F19" s="27" t="s">
        <v>91</v>
      </c>
      <c r="H19" s="27">
        <v>3</v>
      </c>
      <c r="I19" s="29" t="s">
        <v>75</v>
      </c>
      <c r="J19" s="27" t="s">
        <v>139</v>
      </c>
      <c r="K19" s="27"/>
      <c r="L19" s="27"/>
    </row>
    <row r="20" spans="2:12" ht="12.75">
      <c r="B20" s="27">
        <v>4</v>
      </c>
      <c r="C20" s="29" t="s">
        <v>129</v>
      </c>
      <c r="D20" s="27" t="s">
        <v>81</v>
      </c>
      <c r="E20" s="27" t="s">
        <v>96</v>
      </c>
      <c r="F20" s="27" t="s">
        <v>83</v>
      </c>
      <c r="H20" s="27">
        <v>4</v>
      </c>
      <c r="I20" s="29" t="s">
        <v>125</v>
      </c>
      <c r="J20" s="27" t="s">
        <v>81</v>
      </c>
      <c r="K20" s="27" t="s">
        <v>93</v>
      </c>
      <c r="L20" s="27" t="s">
        <v>80</v>
      </c>
    </row>
    <row r="21" spans="2:12" ht="12.75">
      <c r="B21" s="30" t="s">
        <v>86</v>
      </c>
      <c r="C21" s="31" t="s">
        <v>126</v>
      </c>
      <c r="D21" s="30"/>
      <c r="E21" s="30"/>
      <c r="F21" s="30"/>
      <c r="H21" s="30" t="s">
        <v>86</v>
      </c>
      <c r="I21" s="31" t="s">
        <v>68</v>
      </c>
      <c r="J21" s="30"/>
      <c r="K21" s="30">
        <v>34</v>
      </c>
      <c r="L21" s="30" t="s">
        <v>83</v>
      </c>
    </row>
    <row r="22" spans="2:12" ht="3.75" customHeight="1">
      <c r="B22" s="32"/>
      <c r="C22" s="33"/>
      <c r="D22" s="28"/>
      <c r="E22" s="28"/>
      <c r="F22" s="28"/>
      <c r="H22" s="32"/>
      <c r="I22" s="33"/>
      <c r="J22" s="28"/>
      <c r="K22" s="28"/>
      <c r="L22" s="28"/>
    </row>
    <row r="23" spans="2:12" ht="12.75">
      <c r="B23" s="60" t="s">
        <v>88</v>
      </c>
      <c r="C23" s="61"/>
      <c r="D23" s="27">
        <f>IF(AND(D17="",D18="",D19="",D20="",D21=""),"",SUM(VALUE(D17),VALUE(D18),VALUE(D19),VALUE(D20),VALUE(D21)))</f>
        <v>148</v>
      </c>
      <c r="E23" s="27">
        <f>IF(AND(E17="",E18="",E19="",E20="",E21=""),"",SUM(VALUE(E17),VALUE(E18),VALUE(E19),VALUE(E20),VALUE(E21)))</f>
        <v>145</v>
      </c>
      <c r="F23" s="27">
        <f>IF(AND(F17="",F18="",F19="",F20="",F21=""),"",SUM(VALUE(F17),VALUE(F18),VALUE(F19),VALUE(F20),VALUE(F21)))</f>
        <v>147</v>
      </c>
      <c r="H23" s="60" t="s">
        <v>88</v>
      </c>
      <c r="I23" s="61"/>
      <c r="J23" s="27">
        <f>IF(AND(J17="",J18="",J19="",J20="",J21=""),"",SUM(VALUE(J17),VALUE(J18),VALUE(J19),VALUE(J20),VALUE(J21)))</f>
        <v>160</v>
      </c>
      <c r="K23" s="27">
        <f>IF(AND(K17="",K18="",K19="",K20="",K21=""),"",SUM(VALUE(K17),VALUE(K18),VALUE(K19),VALUE(K20),VALUE(K21)))</f>
        <v>148</v>
      </c>
      <c r="L23" s="27">
        <f>IF(AND(L17="",L18="",L19="",L20="",L21=""),"",SUM(VALUE(L17),VALUE(L18),VALUE(L19),VALUE(L20),VALUE(L21)))</f>
        <v>137</v>
      </c>
    </row>
    <row r="24" spans="2:12" ht="12.75">
      <c r="B24" s="60" t="s">
        <v>89</v>
      </c>
      <c r="C24" s="61"/>
      <c r="D24" s="27">
        <f>IF(D23="","",D23)</f>
        <v>148</v>
      </c>
      <c r="E24" s="27">
        <f>IF(E23="","",D24+E23)</f>
        <v>293</v>
      </c>
      <c r="F24" s="27">
        <f>IF(F23="","",E24+F23)</f>
        <v>440</v>
      </c>
      <c r="H24" s="60" t="s">
        <v>89</v>
      </c>
      <c r="I24" s="61"/>
      <c r="J24" s="27">
        <f>IF(J23="","",J23)</f>
        <v>160</v>
      </c>
      <c r="K24" s="27">
        <f>IF(K23="","",J24+K23)</f>
        <v>308</v>
      </c>
      <c r="L24" s="27">
        <f>IF(L23="","",K24+L23)</f>
        <v>445</v>
      </c>
    </row>
    <row r="25" spans="2:13" ht="15.75">
      <c r="B25" s="60" t="s">
        <v>90</v>
      </c>
      <c r="C25" s="61"/>
      <c r="D25" s="27">
        <v>3</v>
      </c>
      <c r="E25" s="27">
        <v>3</v>
      </c>
      <c r="F25" s="34">
        <v>3</v>
      </c>
      <c r="G25" s="52" t="s">
        <v>161</v>
      </c>
      <c r="H25" s="60" t="s">
        <v>90</v>
      </c>
      <c r="I25" s="61"/>
      <c r="J25" s="27">
        <v>4</v>
      </c>
      <c r="K25" s="27">
        <v>4</v>
      </c>
      <c r="L25" s="34">
        <v>4</v>
      </c>
      <c r="M25" s="52" t="s">
        <v>159</v>
      </c>
    </row>
    <row r="26" ht="15" customHeight="1"/>
    <row r="27" ht="15" customHeight="1"/>
    <row r="31" spans="2:7" ht="15.75">
      <c r="B31" s="35"/>
      <c r="C31" s="36" t="s">
        <v>154</v>
      </c>
      <c r="D31" s="37"/>
      <c r="E31" s="38" t="s">
        <v>97</v>
      </c>
      <c r="F31" s="66" t="s">
        <v>98</v>
      </c>
      <c r="G31" s="66"/>
    </row>
    <row r="32" spans="2:7" ht="12.75">
      <c r="B32" s="40">
        <v>1</v>
      </c>
      <c r="C32" s="41" t="s">
        <v>32</v>
      </c>
      <c r="D32" s="42"/>
      <c r="E32" s="53">
        <v>20</v>
      </c>
      <c r="F32" s="67">
        <v>1644</v>
      </c>
      <c r="G32" s="68"/>
    </row>
    <row r="33" spans="2:7" ht="12.75">
      <c r="B33" s="43">
        <v>2</v>
      </c>
      <c r="C33" s="44" t="s">
        <v>155</v>
      </c>
      <c r="D33" s="45"/>
      <c r="E33" s="54">
        <v>20</v>
      </c>
      <c r="F33" s="64">
        <v>1652</v>
      </c>
      <c r="G33" s="65"/>
    </row>
    <row r="34" spans="2:7" ht="12.75">
      <c r="B34" s="43">
        <v>3</v>
      </c>
      <c r="C34" s="44" t="s">
        <v>58</v>
      </c>
      <c r="D34" s="45"/>
      <c r="E34" s="54">
        <v>11</v>
      </c>
      <c r="F34" s="64">
        <v>1768</v>
      </c>
      <c r="G34" s="65"/>
    </row>
    <row r="35" spans="2:7" ht="12.75">
      <c r="B35" s="43">
        <v>4</v>
      </c>
      <c r="C35" s="44" t="s">
        <v>153</v>
      </c>
      <c r="D35" s="45"/>
      <c r="E35" s="54">
        <v>9</v>
      </c>
      <c r="F35" s="64">
        <v>1801</v>
      </c>
      <c r="G35" s="65"/>
    </row>
    <row r="36" spans="2:7" ht="12.75">
      <c r="B36" s="46">
        <v>5</v>
      </c>
      <c r="C36" s="47" t="s">
        <v>61</v>
      </c>
      <c r="D36" s="48"/>
      <c r="E36" s="55">
        <v>2</v>
      </c>
      <c r="F36" s="58">
        <v>4969</v>
      </c>
      <c r="G36" s="59"/>
    </row>
  </sheetData>
  <sheetProtection/>
  <mergeCells count="22">
    <mergeCell ref="H24:I24"/>
    <mergeCell ref="H25:I25"/>
    <mergeCell ref="F35:G35"/>
    <mergeCell ref="F31:G31"/>
    <mergeCell ref="F32:G32"/>
    <mergeCell ref="F33:G33"/>
    <mergeCell ref="F34:G34"/>
    <mergeCell ref="B3:C3"/>
    <mergeCell ref="B11:C11"/>
    <mergeCell ref="H15:I15"/>
    <mergeCell ref="H23:I23"/>
    <mergeCell ref="H3:I3"/>
    <mergeCell ref="H11:I11"/>
    <mergeCell ref="H12:I12"/>
    <mergeCell ref="H13:I13"/>
    <mergeCell ref="F36:G36"/>
    <mergeCell ref="B12:C12"/>
    <mergeCell ref="B13:C13"/>
    <mergeCell ref="B15:C15"/>
    <mergeCell ref="B23:C23"/>
    <mergeCell ref="B24:C24"/>
    <mergeCell ref="B25:C25"/>
  </mergeCells>
  <printOptions/>
  <pageMargins left="0.984251968503937" right="0.7874015748031497" top="0.98425196850393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majitel-pc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Majitel</dc:creator>
  <cp:keywords/>
  <dc:description/>
  <cp:lastModifiedBy>Milan Bláha</cp:lastModifiedBy>
  <cp:lastPrinted>2008-06-01T19:15:25Z</cp:lastPrinted>
  <dcterms:created xsi:type="dcterms:W3CDTF">2007-06-17T17:12:12Z</dcterms:created>
  <dcterms:modified xsi:type="dcterms:W3CDTF">2008-06-10T17:36:56Z</dcterms:modified>
  <cp:category/>
  <cp:version/>
  <cp:contentType/>
  <cp:contentStatus/>
</cp:coreProperties>
</file>