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8745" activeTab="1"/>
  </bookViews>
  <sheets>
    <sheet name="hlavička" sheetId="1" r:id="rId1"/>
    <sheet name="Jednotlivci" sheetId="2" r:id="rId2"/>
    <sheet name="družstva" sheetId="3" r:id="rId3"/>
    <sheet name="družstva celk" sheetId="4" r:id="rId4"/>
  </sheets>
  <definedNames>
    <definedName name="_xlnm.Print_Area" localSheetId="0">'hlavička'!$A$1:$I$39</definedName>
  </definedNames>
  <calcPr fullCalcOnLoad="1"/>
</workbook>
</file>

<file path=xl/sharedStrings.xml><?xml version="1.0" encoding="utf-8"?>
<sst xmlns="http://schemas.openxmlformats.org/spreadsheetml/2006/main" count="1672" uniqueCount="292">
  <si>
    <t>reg.č.</t>
  </si>
  <si>
    <t>PZ</t>
  </si>
  <si>
    <t>mtg</t>
  </si>
  <si>
    <t>kat.</t>
  </si>
  <si>
    <t>1.</t>
  </si>
  <si>
    <t>Bednář</t>
  </si>
  <si>
    <t>2.</t>
  </si>
  <si>
    <t>3.</t>
  </si>
  <si>
    <t>Jiří</t>
  </si>
  <si>
    <t>4.</t>
  </si>
  <si>
    <t>5.</t>
  </si>
  <si>
    <t>Jan</t>
  </si>
  <si>
    <t>6.</t>
  </si>
  <si>
    <t>Kropáček</t>
  </si>
  <si>
    <t>Václav</t>
  </si>
  <si>
    <t>GC 85 Rakovník</t>
  </si>
  <si>
    <t>7.</t>
  </si>
  <si>
    <t>Petr</t>
  </si>
  <si>
    <t>1.MGC Děkanka Praha</t>
  </si>
  <si>
    <t>8.</t>
  </si>
  <si>
    <t>9.</t>
  </si>
  <si>
    <t>Milan</t>
  </si>
  <si>
    <t>10.</t>
  </si>
  <si>
    <t>Miroslav</t>
  </si>
  <si>
    <t>M</t>
  </si>
  <si>
    <t>Josef</t>
  </si>
  <si>
    <t>SK GC Františkovy Lázně</t>
  </si>
  <si>
    <t>Kratochvíl</t>
  </si>
  <si>
    <t>Jaroslav</t>
  </si>
  <si>
    <t>Nečekal</t>
  </si>
  <si>
    <t>František</t>
  </si>
  <si>
    <t>Nečekalová</t>
  </si>
  <si>
    <t>Jana</t>
  </si>
  <si>
    <t>MGC Plzeň</t>
  </si>
  <si>
    <t>Tomáš</t>
  </si>
  <si>
    <t>MGC Hradečtí Orli</t>
  </si>
  <si>
    <t>-</t>
  </si>
  <si>
    <t>Rosendorf</t>
  </si>
  <si>
    <t>Karel</t>
  </si>
  <si>
    <t>Zdeněk</t>
  </si>
  <si>
    <t>Pavel</t>
  </si>
  <si>
    <t>SK DG Chomutov</t>
  </si>
  <si>
    <t>Hubinger</t>
  </si>
  <si>
    <t>Vančura</t>
  </si>
  <si>
    <t>Libor</t>
  </si>
  <si>
    <t>Birešová</t>
  </si>
  <si>
    <t>Vlasta</t>
  </si>
  <si>
    <t>Michal</t>
  </si>
  <si>
    <t>Lumír</t>
  </si>
  <si>
    <t>Sedláček</t>
  </si>
  <si>
    <t>Vladimír</t>
  </si>
  <si>
    <t>Robert</t>
  </si>
  <si>
    <t>Šedek</t>
  </si>
  <si>
    <t>Bireš</t>
  </si>
  <si>
    <t>Molnár</t>
  </si>
  <si>
    <t>Šobor</t>
  </si>
  <si>
    <t>SK TEMPO Praha</t>
  </si>
  <si>
    <t>Benda</t>
  </si>
  <si>
    <t>Macourová</t>
  </si>
  <si>
    <t>Eva</t>
  </si>
  <si>
    <t>Steklý</t>
  </si>
  <si>
    <t>Novák</t>
  </si>
  <si>
    <t>MG SEBA Tanvald</t>
  </si>
  <si>
    <t>Poslušný</t>
  </si>
  <si>
    <t>Vlček</t>
  </si>
  <si>
    <t>Kašpar</t>
  </si>
  <si>
    <t>Milouš</t>
  </si>
  <si>
    <t>Pokorný</t>
  </si>
  <si>
    <t>Bohumil</t>
  </si>
  <si>
    <t>Bláha</t>
  </si>
  <si>
    <t>Andr</t>
  </si>
  <si>
    <t>Vitner</t>
  </si>
  <si>
    <t>Martin</t>
  </si>
  <si>
    <t>David</t>
  </si>
  <si>
    <t>Dana</t>
  </si>
  <si>
    <t>Radek</t>
  </si>
  <si>
    <t>Lukáš</t>
  </si>
  <si>
    <t>Marek</t>
  </si>
  <si>
    <t>Šimon</t>
  </si>
  <si>
    <t>Dočkal</t>
  </si>
  <si>
    <t>Lubomír</t>
  </si>
  <si>
    <t>Dočkalová</t>
  </si>
  <si>
    <t>Vozár</t>
  </si>
  <si>
    <t>Adam</t>
  </si>
  <si>
    <t>Fiedlerová</t>
  </si>
  <si>
    <t>Jaroslava</t>
  </si>
  <si>
    <t>Anna</t>
  </si>
  <si>
    <t>Ječný</t>
  </si>
  <si>
    <t>Ondřej</t>
  </si>
  <si>
    <t>Liška</t>
  </si>
  <si>
    <t>Grünvald</t>
  </si>
  <si>
    <t>Fried</t>
  </si>
  <si>
    <t>Ivo</t>
  </si>
  <si>
    <t>Zbyněk</t>
  </si>
  <si>
    <t>Jirásek</t>
  </si>
  <si>
    <t>Kudyn</t>
  </si>
  <si>
    <t>Míka</t>
  </si>
  <si>
    <t>Mansfeld</t>
  </si>
  <si>
    <t>Moutvička</t>
  </si>
  <si>
    <t>Komeda</t>
  </si>
  <si>
    <t>Želizňák</t>
  </si>
  <si>
    <t>Martínek</t>
  </si>
  <si>
    <t>Fryšová</t>
  </si>
  <si>
    <t>Luděk</t>
  </si>
  <si>
    <t>Fríd</t>
  </si>
  <si>
    <t>Satoránský</t>
  </si>
  <si>
    <t>Olah</t>
  </si>
  <si>
    <t>Emmer</t>
  </si>
  <si>
    <t>Kníže</t>
  </si>
  <si>
    <t>Katalin</t>
  </si>
  <si>
    <t>Wolf</t>
  </si>
  <si>
    <t>Bertels</t>
  </si>
  <si>
    <t>Luxa</t>
  </si>
  <si>
    <t>Petrů</t>
  </si>
  <si>
    <t>Libigerová</t>
  </si>
  <si>
    <t>Barbora</t>
  </si>
  <si>
    <t>Říha</t>
  </si>
  <si>
    <t>poř.</t>
  </si>
  <si>
    <t>jméno</t>
  </si>
  <si>
    <t>oddíl</t>
  </si>
  <si>
    <t>vt</t>
  </si>
  <si>
    <t>Sum</t>
  </si>
  <si>
    <t>příjmení</t>
  </si>
  <si>
    <t>prům.</t>
  </si>
  <si>
    <t>body</t>
  </si>
  <si>
    <t>Výsledky - absolutní kategorie</t>
  </si>
  <si>
    <t>Výsledková listina</t>
  </si>
  <si>
    <t>Ředitel turnaje :</t>
  </si>
  <si>
    <t>Hl. rozhodčí :</t>
  </si>
  <si>
    <t>Pom. Rozhodčí :</t>
  </si>
  <si>
    <t>Jury :</t>
  </si>
  <si>
    <t>r1</t>
  </si>
  <si>
    <t>r2</t>
  </si>
  <si>
    <t>kol</t>
  </si>
  <si>
    <t>Výsledky - muži</t>
  </si>
  <si>
    <t>Výsledky - ženy</t>
  </si>
  <si>
    <t>Výsledky - senioři</t>
  </si>
  <si>
    <t>Výsledky - žáci</t>
  </si>
  <si>
    <t>S</t>
  </si>
  <si>
    <t>SMG 2000 Ústí n. L.</t>
  </si>
  <si>
    <t>Z</t>
  </si>
  <si>
    <t>Jz</t>
  </si>
  <si>
    <t>J</t>
  </si>
  <si>
    <t>Kadaníková</t>
  </si>
  <si>
    <t>Pavla</t>
  </si>
  <si>
    <t>6b.</t>
  </si>
  <si>
    <t>4b.</t>
  </si>
  <si>
    <t>2b.</t>
  </si>
  <si>
    <t>MGC Hradečtí Orli "B"</t>
  </si>
  <si>
    <t>Celková tabulka</t>
  </si>
  <si>
    <t>Celkem:</t>
  </si>
  <si>
    <t>údery</t>
  </si>
  <si>
    <t>9</t>
  </si>
  <si>
    <t>12</t>
  </si>
  <si>
    <t>Se</t>
  </si>
  <si>
    <t>Ju</t>
  </si>
  <si>
    <t>Toman</t>
  </si>
  <si>
    <t>S2</t>
  </si>
  <si>
    <t>Hubingerová</t>
  </si>
  <si>
    <t>Jza</t>
  </si>
  <si>
    <t>Samešová</t>
  </si>
  <si>
    <t>Karolína</t>
  </si>
  <si>
    <t>Pazderka</t>
  </si>
  <si>
    <t>Exner</t>
  </si>
  <si>
    <t>Bochuner MC</t>
  </si>
  <si>
    <t>Fiedler</t>
  </si>
  <si>
    <t>Adamová</t>
  </si>
  <si>
    <t>TJ Spartak Příbram</t>
  </si>
  <si>
    <t>Hölzel</t>
  </si>
  <si>
    <t>Malárik</t>
  </si>
  <si>
    <t>Přebor Čech a finále I.ligy</t>
  </si>
  <si>
    <t>20.-21.6.2009</t>
  </si>
  <si>
    <t>Petr Vlček</t>
  </si>
  <si>
    <t>Milan Bláha</t>
  </si>
  <si>
    <t>Lumír Benda, Miroslav Steklý</t>
  </si>
  <si>
    <t>Petr Vlček, Milan Bláha, Josef Vozár, František Nečekal st., Jan Bireš</t>
  </si>
  <si>
    <t>8b.</t>
  </si>
  <si>
    <t>SK Tempo Praha "B"</t>
  </si>
  <si>
    <t>MGC Hradečtí Orli "A"</t>
  </si>
  <si>
    <t>TJ MG Cheb</t>
  </si>
  <si>
    <t>SKGC Františkovy Lázně</t>
  </si>
  <si>
    <t>Sedláček Michal</t>
  </si>
  <si>
    <t>Fríd Petr</t>
  </si>
  <si>
    <t>Satoranský Milan</t>
  </si>
  <si>
    <t>Liška Michal</t>
  </si>
  <si>
    <t>Jirásek Jií</t>
  </si>
  <si>
    <t>Šobor Jan</t>
  </si>
  <si>
    <t>Říha Michal</t>
  </si>
  <si>
    <t>Vlček Marek</t>
  </si>
  <si>
    <t>Martínek Ivo</t>
  </si>
  <si>
    <t>Steklý Miroslav</t>
  </si>
  <si>
    <t>Vlček Petr</t>
  </si>
  <si>
    <t>Kudyn Pavel</t>
  </si>
  <si>
    <t>Wolf Jan</t>
  </si>
  <si>
    <t>Mansfeld Martin</t>
  </si>
  <si>
    <t>Nečekalová Jana</t>
  </si>
  <si>
    <t>Toman Lukáš</t>
  </si>
  <si>
    <t>Nečekal František ml.</t>
  </si>
  <si>
    <t>Nečekal František st.</t>
  </si>
  <si>
    <t>Dočkalová Dana</t>
  </si>
  <si>
    <t>Fryšová Anna</t>
  </si>
  <si>
    <t>Míka Jiří</t>
  </si>
  <si>
    <t>Fiedlerová Jaroslava</t>
  </si>
  <si>
    <t>Bireš Jan</t>
  </si>
  <si>
    <t>Dočkal Lubomír ml.</t>
  </si>
  <si>
    <t>Finále I. ligy Čechy 2008/2009</t>
  </si>
  <si>
    <t>Kratochvíl Jaroslav</t>
  </si>
  <si>
    <t>Kropáček Václav</t>
  </si>
  <si>
    <t>Vitner Václav</t>
  </si>
  <si>
    <t>Andr Zdeněk</t>
  </si>
  <si>
    <t>Bláha Milan</t>
  </si>
  <si>
    <t>Seba Tanvald</t>
  </si>
  <si>
    <t>Poslušný Zdeněk</t>
  </si>
  <si>
    <t>Kašpar Milouš</t>
  </si>
  <si>
    <t>Novák Libor</t>
  </si>
  <si>
    <t>SK Tempo Praha</t>
  </si>
  <si>
    <t>Šimon Martin</t>
  </si>
  <si>
    <t>SKGC Františkova Lázně</t>
  </si>
  <si>
    <t>Birešová Vlasta</t>
  </si>
  <si>
    <t>Samešová Karolína</t>
  </si>
  <si>
    <t>Pazderka Michal</t>
  </si>
  <si>
    <t>Exner Zbaněk</t>
  </si>
  <si>
    <t>Bednář Martin</t>
  </si>
  <si>
    <t>Hubingerová Barbora</t>
  </si>
  <si>
    <t>Hubinger Josef</t>
  </si>
  <si>
    <t>Benda Lumír ml.</t>
  </si>
  <si>
    <t>Výsledky - muži absolutně</t>
  </si>
  <si>
    <t>Výsledky - ženy absolutně</t>
  </si>
  <si>
    <t>11-12</t>
  </si>
  <si>
    <t>16-17</t>
  </si>
  <si>
    <t>10-11</t>
  </si>
  <si>
    <t>14-15</t>
  </si>
  <si>
    <t>Výsledky - žákyně</t>
  </si>
  <si>
    <t>Výsledky - junoři</t>
  </si>
  <si>
    <t>Výsledky - junorky</t>
  </si>
  <si>
    <t>Výsledky - senioři 2</t>
  </si>
  <si>
    <t>Výsledky - seniorky</t>
  </si>
  <si>
    <t>5-6</t>
  </si>
  <si>
    <t>SMÍŠENÁ DRUŽSTVA</t>
  </si>
  <si>
    <t>SENIORSKÁ DRUŽSTVA</t>
  </si>
  <si>
    <t>ŽENSKÁ DRUŽSTVA</t>
  </si>
  <si>
    <t>8B.</t>
  </si>
  <si>
    <t>0b.</t>
  </si>
  <si>
    <t>JUNIORSKÁ DRUŽSTVA</t>
  </si>
  <si>
    <t>ŽÁKOVSKÁ DRUŽSTVA</t>
  </si>
  <si>
    <t>PP</t>
  </si>
  <si>
    <t>Q</t>
  </si>
  <si>
    <t>NQ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</si>
  <si>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</si>
  <si>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</si>
  <si>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</si>
  <si>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</si>
  <si>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</si>
  <si>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</si>
  <si>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</si>
  <si>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</si>
  <si>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</si>
  <si>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</si>
  <si>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</si>
  <si>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</si>
  <si>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</si>
  <si>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</si>
  <si>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</si>
  <si>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</si>
  <si>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</si>
  <si>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</si>
  <si>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Konečná tabulka I. ligy Čechy</t>
  </si>
  <si>
    <t>1.kolo Tanvald</t>
  </si>
  <si>
    <t>2.kolo Tanvald</t>
  </si>
  <si>
    <t>3.kolo Chomutov</t>
  </si>
  <si>
    <t>4.kolo Chomutov</t>
  </si>
  <si>
    <t>5.kolo Oaza</t>
  </si>
  <si>
    <t>6.kolo Oaza</t>
  </si>
  <si>
    <t>7.kolo Fr. Lázně</t>
  </si>
  <si>
    <t>8.kolo Fr. Lázně</t>
  </si>
  <si>
    <t>Finále Hradec Králové</t>
  </si>
  <si>
    <t>smíšená družstva</t>
  </si>
  <si>
    <t>seniorská družstva</t>
  </si>
  <si>
    <t>ženská družstva</t>
  </si>
  <si>
    <t>juniorská družstva</t>
  </si>
  <si>
    <t>žákovská družstva</t>
  </si>
  <si>
    <t>MGC HRADEČTÍ ORLI</t>
  </si>
  <si>
    <t>MGC PLZEŇ</t>
  </si>
  <si>
    <t>TJ MG CHEB</t>
  </si>
  <si>
    <t>MGC HRADEČTÍ ORLI "B"</t>
  </si>
  <si>
    <t>GC 85 RAKOVNÍK</t>
  </si>
  <si>
    <t>MG SEBA TANVALD</t>
  </si>
  <si>
    <t>SK TEMPO PRAHA</t>
  </si>
  <si>
    <t>SK GC FR. LÁZNĚ</t>
  </si>
  <si>
    <t>SMG 2000 ÚSTÍ N/L.</t>
  </si>
  <si>
    <t>1.MGC DĚKANKA PHA</t>
  </si>
  <si>
    <t>SK OAZA PRAHA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</si>
</sst>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CE"/>
      <family val="2"/>
    </font>
    <font>
      <b/>
      <sz val="9"/>
      <color indexed="8"/>
      <name val="Garamond"/>
      <family val="1"/>
    </font>
    <font>
      <b/>
      <sz val="9"/>
      <name val="Garamond"/>
      <family val="1"/>
    </font>
    <font>
      <sz val="10"/>
      <name val="Arial CE"/>
      <family val="0"/>
    </font>
    <font>
      <sz val="9"/>
      <color indexed="8"/>
      <name val="Garamond"/>
      <family val="1"/>
    </font>
    <font>
      <b/>
      <sz val="10"/>
      <name val="Arial"/>
      <family val="2"/>
    </font>
    <font>
      <sz val="10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b/>
      <sz val="48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sz val="10"/>
      <name val="MS Sans Serif"/>
      <family val="0"/>
    </font>
    <font>
      <sz val="8"/>
      <name val="Arial"/>
      <family val="0"/>
    </font>
    <font>
      <b/>
      <sz val="36"/>
      <name val="Garamond"/>
      <family val="1"/>
    </font>
    <font>
      <u val="single"/>
      <sz val="12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b/>
      <sz val="14"/>
      <color indexed="9"/>
      <name val="Comic Sans MS"/>
      <family val="4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0"/>
    </font>
    <font>
      <sz val="10"/>
      <color indexed="9"/>
      <name val="Arial CE"/>
      <family val="0"/>
    </font>
    <font>
      <b/>
      <sz val="10"/>
      <color indexed="8"/>
      <name val="Arial CE"/>
      <family val="0"/>
    </font>
    <font>
      <b/>
      <sz val="8"/>
      <color indexed="8"/>
      <name val="Arial CE"/>
      <family val="0"/>
    </font>
    <font>
      <sz val="7"/>
      <color indexed="8"/>
      <name val="Arial CE"/>
      <family val="0"/>
    </font>
    <font>
      <sz val="8"/>
      <color indexed="8"/>
      <name val="Arial CE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medium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9" fillId="0" borderId="0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4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4" fillId="35" borderId="0" xfId="0" applyFont="1" applyFill="1" applyAlignment="1">
      <alignment horizontal="center"/>
    </xf>
    <xf numFmtId="2" fontId="4" fillId="35" borderId="0" xfId="0" applyNumberFormat="1" applyFont="1" applyFill="1" applyAlignment="1">
      <alignment horizontal="center"/>
    </xf>
    <xf numFmtId="164" fontId="4" fillId="35" borderId="0" xfId="0" applyNumberFormat="1" applyFont="1" applyFill="1" applyAlignment="1">
      <alignment horizontal="center"/>
    </xf>
    <xf numFmtId="0" fontId="3" fillId="36" borderId="0" xfId="0" applyFont="1" applyFill="1" applyBorder="1" applyAlignment="1" applyProtection="1">
      <alignment horizontal="center"/>
      <protection locked="0"/>
    </xf>
    <xf numFmtId="0" fontId="6" fillId="36" borderId="0" xfId="0" applyFont="1" applyFill="1" applyAlignment="1" applyProtection="1">
      <alignment horizontal="center"/>
      <protection locked="0"/>
    </xf>
    <xf numFmtId="0" fontId="6" fillId="36" borderId="0" xfId="0" applyFont="1" applyFill="1" applyBorder="1" applyAlignment="1" applyProtection="1">
      <alignment horizontal="center"/>
      <protection locked="0"/>
    </xf>
    <xf numFmtId="0" fontId="4" fillId="36" borderId="0" xfId="0" applyFont="1" applyFill="1" applyBorder="1" applyAlignment="1" applyProtection="1">
      <alignment horizontal="center"/>
      <protection locked="0"/>
    </xf>
    <xf numFmtId="0" fontId="4" fillId="35" borderId="0" xfId="0" applyFont="1" applyFill="1" applyAlignment="1" applyProtection="1">
      <alignment horizontal="center"/>
      <protection/>
    </xf>
    <xf numFmtId="2" fontId="4" fillId="35" borderId="0" xfId="0" applyNumberFormat="1" applyFont="1" applyFill="1" applyAlignment="1" applyProtection="1">
      <alignment horizontal="center"/>
      <protection/>
    </xf>
    <xf numFmtId="0" fontId="0" fillId="0" borderId="0" xfId="46">
      <alignment/>
      <protection/>
    </xf>
    <xf numFmtId="0" fontId="8" fillId="0" borderId="0" xfId="46" applyFont="1">
      <alignment/>
      <protection/>
    </xf>
    <xf numFmtId="0" fontId="11" fillId="0" borderId="0" xfId="46" applyFont="1" applyAlignment="1">
      <alignment horizontal="center"/>
      <protection/>
    </xf>
    <xf numFmtId="0" fontId="10" fillId="0" borderId="0" xfId="46" applyFont="1" applyAlignment="1">
      <alignment horizontal="center"/>
      <protection/>
    </xf>
    <xf numFmtId="0" fontId="0" fillId="0" borderId="0" xfId="46" applyAlignment="1">
      <alignment/>
      <protection/>
    </xf>
    <xf numFmtId="0" fontId="0" fillId="0" borderId="0" xfId="46" applyAlignment="1">
      <alignment horizontal="center"/>
      <protection/>
    </xf>
    <xf numFmtId="0" fontId="12" fillId="0" borderId="0" xfId="46" applyFont="1" applyAlignment="1">
      <alignment horizontal="center" vertical="center"/>
      <protection/>
    </xf>
    <xf numFmtId="0" fontId="11" fillId="0" borderId="0" xfId="46" applyFont="1" applyAlignment="1">
      <alignment/>
      <protection/>
    </xf>
    <xf numFmtId="0" fontId="1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0" borderId="0" xfId="46" applyAlignment="1">
      <alignment horizontal="right"/>
      <protection/>
    </xf>
    <xf numFmtId="0" fontId="13" fillId="0" borderId="0" xfId="46" applyFont="1" applyAlignment="1">
      <alignment horizontal="right"/>
      <protection/>
    </xf>
    <xf numFmtId="0" fontId="9" fillId="0" borderId="0" xfId="46" applyFont="1" applyAlignment="1">
      <alignment horizontal="left"/>
      <protection/>
    </xf>
    <xf numFmtId="0" fontId="3" fillId="35" borderId="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 wrapText="1"/>
    </xf>
    <xf numFmtId="0" fontId="7" fillId="35" borderId="0" xfId="0" applyFont="1" applyFill="1" applyBorder="1" applyAlignment="1">
      <alignment horizontal="center"/>
    </xf>
    <xf numFmtId="0" fontId="9" fillId="35" borderId="0" xfId="46" applyFont="1" applyFill="1" applyAlignment="1" applyProtection="1">
      <alignment/>
      <protection locked="0"/>
    </xf>
    <xf numFmtId="0" fontId="9" fillId="35" borderId="0" xfId="46" applyFont="1" applyFill="1" applyAlignment="1">
      <alignment horizontal="left"/>
      <protection/>
    </xf>
    <xf numFmtId="0" fontId="18" fillId="34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14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8" fillId="37" borderId="20" xfId="0" applyFont="1" applyFill="1" applyBorder="1" applyAlignment="1">
      <alignment/>
    </xf>
    <xf numFmtId="0" fontId="18" fillId="34" borderId="2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5" fillId="0" borderId="0" xfId="48">
      <alignment/>
      <protection/>
    </xf>
    <xf numFmtId="0" fontId="29" fillId="35" borderId="21" xfId="47" applyFont="1" applyFill="1" applyBorder="1" applyAlignment="1">
      <alignment horizontal="center"/>
      <protection/>
    </xf>
    <xf numFmtId="0" fontId="29" fillId="35" borderId="16" xfId="47" applyFont="1" applyFill="1" applyBorder="1" applyAlignment="1">
      <alignment horizontal="center"/>
      <protection/>
    </xf>
    <xf numFmtId="0" fontId="29" fillId="35" borderId="22" xfId="47" applyFont="1" applyFill="1" applyBorder="1" applyAlignment="1">
      <alignment horizontal="center"/>
      <protection/>
    </xf>
    <xf numFmtId="0" fontId="29" fillId="35" borderId="23" xfId="47" applyFont="1" applyFill="1" applyBorder="1" applyAlignment="1">
      <alignment horizontal="center"/>
      <protection/>
    </xf>
    <xf numFmtId="0" fontId="2" fillId="34" borderId="21" xfId="47" applyFont="1" applyFill="1" applyBorder="1" applyAlignment="1">
      <alignment horizontal="center"/>
      <protection/>
    </xf>
    <xf numFmtId="0" fontId="2" fillId="38" borderId="16" xfId="47" applyFont="1" applyFill="1" applyBorder="1" applyAlignment="1">
      <alignment horizontal="center"/>
      <protection/>
    </xf>
    <xf numFmtId="0" fontId="30" fillId="38" borderId="14" xfId="47" applyFont="1" applyFill="1" applyBorder="1" applyAlignment="1">
      <alignment horizontal="center"/>
      <protection/>
    </xf>
    <xf numFmtId="0" fontId="30" fillId="34" borderId="10" xfId="48" applyFont="1" applyFill="1" applyBorder="1" applyAlignment="1">
      <alignment horizontal="left"/>
      <protection/>
    </xf>
    <xf numFmtId="3" fontId="30" fillId="39" borderId="10" xfId="47" applyNumberFormat="1" applyFont="1" applyFill="1" applyBorder="1" applyAlignment="1">
      <alignment horizontal="center"/>
      <protection/>
    </xf>
    <xf numFmtId="3" fontId="30" fillId="39" borderId="11" xfId="47" applyNumberFormat="1" applyFont="1" applyFill="1" applyBorder="1" applyAlignment="1">
      <alignment horizontal="center"/>
      <protection/>
    </xf>
    <xf numFmtId="3" fontId="30" fillId="39" borderId="14" xfId="47" applyNumberFormat="1" applyFont="1" applyFill="1" applyBorder="1" applyAlignment="1">
      <alignment horizontal="center"/>
      <protection/>
    </xf>
    <xf numFmtId="3" fontId="30" fillId="39" borderId="15" xfId="47" applyNumberFormat="1" applyFont="1" applyFill="1" applyBorder="1" applyAlignment="1">
      <alignment horizontal="center"/>
      <protection/>
    </xf>
    <xf numFmtId="3" fontId="30" fillId="39" borderId="24" xfId="47" applyNumberFormat="1" applyFont="1" applyFill="1" applyBorder="1" applyAlignment="1">
      <alignment horizontal="center"/>
      <protection/>
    </xf>
    <xf numFmtId="3" fontId="31" fillId="39" borderId="11" xfId="47" applyNumberFormat="1" applyFont="1" applyFill="1" applyBorder="1" applyAlignment="1">
      <alignment horizontal="center"/>
      <protection/>
    </xf>
    <xf numFmtId="3" fontId="30" fillId="34" borderId="14" xfId="47" applyNumberFormat="1" applyFont="1" applyFill="1" applyBorder="1" applyAlignment="1">
      <alignment horizontal="center"/>
      <protection/>
    </xf>
    <xf numFmtId="165" fontId="30" fillId="38" borderId="10" xfId="47" applyNumberFormat="1" applyFont="1" applyFill="1" applyBorder="1" applyAlignment="1">
      <alignment horizontal="center"/>
      <protection/>
    </xf>
    <xf numFmtId="0" fontId="30" fillId="38" borderId="25" xfId="47" applyFont="1" applyFill="1" applyBorder="1" applyAlignment="1">
      <alignment horizontal="center"/>
      <protection/>
    </xf>
    <xf numFmtId="0" fontId="30" fillId="34" borderId="15" xfId="48" applyFont="1" applyFill="1" applyBorder="1">
      <alignment/>
      <protection/>
    </xf>
    <xf numFmtId="165" fontId="30" fillId="39" borderId="15" xfId="47" applyNumberFormat="1" applyFont="1" applyFill="1" applyBorder="1" applyAlignment="1">
      <alignment horizontal="center"/>
      <protection/>
    </xf>
    <xf numFmtId="3" fontId="31" fillId="39" borderId="15" xfId="47" applyNumberFormat="1" applyFont="1" applyFill="1" applyBorder="1" applyAlignment="1">
      <alignment horizontal="center"/>
      <protection/>
    </xf>
    <xf numFmtId="3" fontId="30" fillId="34" borderId="10" xfId="47" applyNumberFormat="1" applyFont="1" applyFill="1" applyBorder="1" applyAlignment="1">
      <alignment horizontal="center"/>
      <protection/>
    </xf>
    <xf numFmtId="0" fontId="30" fillId="34" borderId="15" xfId="48" applyFont="1" applyFill="1" applyBorder="1" applyAlignment="1">
      <alignment horizontal="left"/>
      <protection/>
    </xf>
    <xf numFmtId="0" fontId="2" fillId="38" borderId="14" xfId="47" applyFont="1" applyFill="1" applyBorder="1" applyAlignment="1">
      <alignment horizontal="center"/>
      <protection/>
    </xf>
    <xf numFmtId="49" fontId="4" fillId="36" borderId="0" xfId="0" applyNumberFormat="1" applyFont="1" applyFill="1" applyBorder="1" applyAlignment="1" applyProtection="1">
      <alignment horizontal="center"/>
      <protection locked="0"/>
    </xf>
    <xf numFmtId="0" fontId="18" fillId="0" borderId="21" xfId="0" applyFont="1" applyBorder="1" applyAlignment="1">
      <alignment/>
    </xf>
    <xf numFmtId="0" fontId="18" fillId="0" borderId="12" xfId="0" applyFont="1" applyBorder="1" applyAlignment="1">
      <alignment/>
    </xf>
    <xf numFmtId="0" fontId="23" fillId="0" borderId="0" xfId="47" applyFont="1" applyFill="1" applyBorder="1" applyAlignment="1">
      <alignment horizontal="center"/>
      <protection/>
    </xf>
    <xf numFmtId="0" fontId="24" fillId="0" borderId="0" xfId="47" applyFont="1" applyFill="1" applyBorder="1">
      <alignment/>
      <protection/>
    </xf>
    <xf numFmtId="0" fontId="25" fillId="0" borderId="0" xfId="48" applyFont="1" applyFill="1" applyBorder="1">
      <alignment/>
      <protection/>
    </xf>
    <xf numFmtId="0" fontId="14" fillId="0" borderId="0" xfId="47" applyBorder="1">
      <alignment/>
      <protection/>
    </xf>
    <xf numFmtId="0" fontId="5" fillId="0" borderId="0" xfId="48" applyBorder="1">
      <alignment/>
      <protection/>
    </xf>
    <xf numFmtId="0" fontId="30" fillId="34" borderId="11" xfId="48" applyFont="1" applyFill="1" applyBorder="1" applyAlignment="1">
      <alignment horizontal="left"/>
      <protection/>
    </xf>
    <xf numFmtId="3" fontId="30" fillId="39" borderId="26" xfId="47" applyNumberFormat="1" applyFont="1" applyFill="1" applyBorder="1" applyAlignment="1">
      <alignment horizontal="center"/>
      <protection/>
    </xf>
    <xf numFmtId="3" fontId="30" fillId="39" borderId="27" xfId="47" applyNumberFormat="1" applyFont="1" applyFill="1" applyBorder="1" applyAlignment="1">
      <alignment horizontal="center"/>
      <protection/>
    </xf>
    <xf numFmtId="3" fontId="30" fillId="39" borderId="15" xfId="47" applyNumberFormat="1" applyFont="1" applyFill="1" applyBorder="1" applyAlignment="1" applyProtection="1">
      <alignment horizontal="center"/>
      <protection locked="0"/>
    </xf>
    <xf numFmtId="165" fontId="30" fillId="39" borderId="15" xfId="47" applyNumberFormat="1" applyFont="1" applyFill="1" applyBorder="1" applyAlignment="1" applyProtection="1">
      <alignment horizontal="center"/>
      <protection locked="0"/>
    </xf>
    <xf numFmtId="165" fontId="30" fillId="39" borderId="10" xfId="47" applyNumberFormat="1" applyFont="1" applyFill="1" applyBorder="1" applyAlignment="1" applyProtection="1">
      <alignment horizontal="center"/>
      <protection locked="0"/>
    </xf>
    <xf numFmtId="165" fontId="30" fillId="39" borderId="26" xfId="47" applyNumberFormat="1" applyFont="1" applyFill="1" applyBorder="1" applyAlignment="1" applyProtection="1">
      <alignment horizontal="center"/>
      <protection locked="0"/>
    </xf>
    <xf numFmtId="0" fontId="4" fillId="0" borderId="0" xfId="46" applyFont="1" applyAlignment="1">
      <alignment horizontal="center"/>
      <protection/>
    </xf>
    <xf numFmtId="0" fontId="11" fillId="0" borderId="0" xfId="46" applyFont="1" applyAlignment="1">
      <alignment horizontal="center"/>
      <protection/>
    </xf>
    <xf numFmtId="0" fontId="16" fillId="35" borderId="0" xfId="46" applyFont="1" applyFill="1" applyAlignment="1" applyProtection="1">
      <alignment horizontal="center"/>
      <protection locked="0"/>
    </xf>
    <xf numFmtId="14" fontId="11" fillId="35" borderId="0" xfId="46" applyNumberFormat="1" applyFont="1" applyFill="1" applyAlignment="1" applyProtection="1">
      <alignment horizontal="center"/>
      <protection locked="0"/>
    </xf>
    <xf numFmtId="0" fontId="13" fillId="0" borderId="0" xfId="46" applyFont="1" applyAlignment="1">
      <alignment horizontal="center"/>
      <protection/>
    </xf>
    <xf numFmtId="0" fontId="13" fillId="35" borderId="0" xfId="46" applyFont="1" applyFill="1" applyAlignment="1" applyProtection="1">
      <alignment horizontal="left"/>
      <protection locked="0"/>
    </xf>
    <xf numFmtId="0" fontId="11" fillId="35" borderId="0" xfId="46" applyFont="1" applyFill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9" fillId="40" borderId="28" xfId="0" applyFont="1" applyFill="1" applyBorder="1" applyAlignment="1">
      <alignment horizontal="center"/>
    </xf>
    <xf numFmtId="0" fontId="19" fillId="40" borderId="29" xfId="0" applyFont="1" applyFill="1" applyBorder="1" applyAlignment="1">
      <alignment horizontal="center"/>
    </xf>
    <xf numFmtId="0" fontId="19" fillId="40" borderId="3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7" fillId="35" borderId="25" xfId="47" applyFont="1" applyFill="1" applyBorder="1" applyAlignment="1">
      <alignment horizontal="center" vertical="center" wrapText="1"/>
      <protection/>
    </xf>
    <xf numFmtId="0" fontId="27" fillId="35" borderId="31" xfId="47" applyFont="1" applyFill="1" applyBorder="1" applyAlignment="1">
      <alignment horizontal="center" vertical="center" wrapText="1"/>
      <protection/>
    </xf>
    <xf numFmtId="0" fontId="27" fillId="35" borderId="21" xfId="47" applyFont="1" applyFill="1" applyBorder="1" applyAlignment="1">
      <alignment horizontal="center" vertical="center" wrapText="1"/>
      <protection/>
    </xf>
    <xf numFmtId="0" fontId="27" fillId="35" borderId="16" xfId="47" applyFont="1" applyFill="1" applyBorder="1" applyAlignment="1">
      <alignment horizontal="center" vertical="center" wrapText="1"/>
      <protection/>
    </xf>
    <xf numFmtId="0" fontId="28" fillId="35" borderId="25" xfId="47" applyFont="1" applyFill="1" applyBorder="1" applyAlignment="1">
      <alignment horizontal="center" vertical="center" wrapText="1"/>
      <protection/>
    </xf>
    <xf numFmtId="0" fontId="28" fillId="35" borderId="31" xfId="47" applyFont="1" applyFill="1" applyBorder="1" applyAlignment="1">
      <alignment horizontal="center" vertical="center" wrapText="1"/>
      <protection/>
    </xf>
    <xf numFmtId="0" fontId="28" fillId="35" borderId="32" xfId="47" applyFont="1" applyFill="1" applyBorder="1" applyAlignment="1">
      <alignment horizontal="center" vertical="center" wrapText="1"/>
      <protection/>
    </xf>
    <xf numFmtId="0" fontId="28" fillId="35" borderId="33" xfId="47" applyFont="1" applyFill="1" applyBorder="1" applyAlignment="1">
      <alignment horizontal="center" vertical="center" wrapText="1"/>
      <protection/>
    </xf>
    <xf numFmtId="0" fontId="21" fillId="0" borderId="34" xfId="47" applyFont="1" applyBorder="1" applyAlignment="1">
      <alignment horizontal="center"/>
      <protection/>
    </xf>
    <xf numFmtId="0" fontId="21" fillId="0" borderId="0" xfId="47" applyFont="1" applyBorder="1" applyAlignment="1">
      <alignment horizontal="center"/>
      <protection/>
    </xf>
    <xf numFmtId="0" fontId="22" fillId="41" borderId="35" xfId="47" applyFont="1" applyFill="1" applyBorder="1" applyAlignment="1">
      <alignment horizontal="center" vertical="center"/>
      <protection/>
    </xf>
    <xf numFmtId="0" fontId="22" fillId="41" borderId="30" xfId="47" applyFont="1" applyFill="1" applyBorder="1" applyAlignment="1">
      <alignment horizontal="center" vertical="center"/>
      <protection/>
    </xf>
    <xf numFmtId="0" fontId="22" fillId="41" borderId="33" xfId="47" applyFont="1" applyFill="1" applyBorder="1" applyAlignment="1">
      <alignment horizontal="center" vertical="center"/>
      <protection/>
    </xf>
    <xf numFmtId="0" fontId="22" fillId="41" borderId="36" xfId="47" applyFont="1" applyFill="1" applyBorder="1" applyAlignment="1">
      <alignment horizontal="center" vertical="center"/>
      <protection/>
    </xf>
    <xf numFmtId="0" fontId="26" fillId="35" borderId="37" xfId="47" applyFont="1" applyFill="1" applyBorder="1" applyAlignment="1">
      <alignment horizontal="center"/>
      <protection/>
    </xf>
    <xf numFmtId="0" fontId="26" fillId="35" borderId="38" xfId="47" applyFont="1" applyFill="1" applyBorder="1" applyAlignment="1">
      <alignment horizontal="center"/>
      <protection/>
    </xf>
    <xf numFmtId="0" fontId="26" fillId="35" borderId="39" xfId="47" applyFont="1" applyFill="1" applyBorder="1" applyAlignment="1">
      <alignment horizontal="center"/>
      <protection/>
    </xf>
    <xf numFmtId="0" fontId="20" fillId="41" borderId="37" xfId="47" applyFont="1" applyFill="1" applyBorder="1" applyAlignment="1">
      <alignment horizontal="center"/>
      <protection/>
    </xf>
    <xf numFmtId="0" fontId="20" fillId="41" borderId="38" xfId="47" applyFont="1" applyFill="1" applyBorder="1" applyAlignment="1">
      <alignment horizontal="center"/>
      <protection/>
    </xf>
    <xf numFmtId="0" fontId="20" fillId="41" borderId="39" xfId="47" applyFont="1" applyFill="1" applyBorder="1" applyAlignment="1">
      <alignment horizontal="center"/>
      <protection/>
    </xf>
    <xf numFmtId="0" fontId="2" fillId="35" borderId="40" xfId="47" applyFont="1" applyFill="1" applyBorder="1" applyAlignment="1">
      <alignment horizontal="center" vertical="center" wrapText="1"/>
      <protection/>
    </xf>
    <xf numFmtId="0" fontId="2" fillId="35" borderId="41" xfId="47" applyFont="1" applyFill="1" applyBorder="1" applyAlignment="1">
      <alignment horizontal="center" vertical="center" wrapText="1"/>
      <protection/>
    </xf>
    <xf numFmtId="0" fontId="26" fillId="35" borderId="37" xfId="47" applyFont="1" applyFill="1" applyBorder="1" applyAlignment="1" applyProtection="1">
      <alignment horizontal="center"/>
      <protection locked="0"/>
    </xf>
    <xf numFmtId="0" fontId="26" fillId="35" borderId="38" xfId="47" applyFont="1" applyFill="1" applyBorder="1" applyAlignment="1" applyProtection="1">
      <alignment horizontal="center"/>
      <protection locked="0"/>
    </xf>
    <xf numFmtId="0" fontId="26" fillId="35" borderId="39" xfId="47" applyFont="1" applyFill="1" applyBorder="1" applyAlignment="1" applyProtection="1">
      <alignment horizontal="center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GP-1 Přerov 2004" xfId="46"/>
    <cellStyle name="normální_LIGASTAV" xfId="47"/>
    <cellStyle name="normální_Open-1-Vratimov-2006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8"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ill>
        <patternFill>
          <bgColor indexed="47"/>
        </patternFill>
      </fill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2"/>
      </font>
    </dxf>
    <dxf>
      <font>
        <color indexed="1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104775</xdr:rowOff>
    </xdr:from>
    <xdr:to>
      <xdr:col>5</xdr:col>
      <xdr:colOff>666750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9055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" width="12.00390625" style="17" customWidth="1"/>
    <col min="2" max="2" width="12.140625" style="17" customWidth="1"/>
    <col min="3" max="5" width="10.7109375" style="17" customWidth="1"/>
    <col min="6" max="6" width="12.140625" style="17" customWidth="1"/>
    <col min="7" max="7" width="14.28125" style="17" customWidth="1"/>
    <col min="8" max="8" width="7.28125" style="17" customWidth="1"/>
    <col min="9" max="9" width="1.7109375" style="17" customWidth="1"/>
    <col min="10" max="10" width="10.28125" style="17" customWidth="1"/>
    <col min="11" max="11" width="6.28125" style="17" hidden="1" customWidth="1"/>
    <col min="12" max="16384" width="10.7109375" style="17" customWidth="1"/>
  </cols>
  <sheetData>
    <row r="1" spans="10:11" ht="12.75">
      <c r="J1" s="95"/>
      <c r="K1" s="95"/>
    </row>
    <row r="4" ht="12.75">
      <c r="C4" s="18"/>
    </row>
    <row r="12" ht="16.5" customHeight="1"/>
    <row r="13" spans="1:11" ht="51" customHeight="1">
      <c r="A13" s="96" t="s">
        <v>126</v>
      </c>
      <c r="B13" s="96"/>
      <c r="C13" s="96"/>
      <c r="D13" s="96"/>
      <c r="E13" s="96"/>
      <c r="F13" s="96"/>
      <c r="G13" s="96"/>
      <c r="H13" s="96"/>
      <c r="I13" s="20"/>
      <c r="J13" s="20"/>
      <c r="K13" s="20"/>
    </row>
    <row r="14" spans="1:11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s="22" customFormat="1" ht="47.25" customHeight="1">
      <c r="A17" s="97" t="s">
        <v>170</v>
      </c>
      <c r="B17" s="97"/>
      <c r="C17" s="97"/>
      <c r="D17" s="97"/>
      <c r="E17" s="97"/>
      <c r="F17" s="97"/>
      <c r="G17" s="97"/>
      <c r="H17" s="97"/>
      <c r="I17" s="19"/>
      <c r="J17" s="19"/>
      <c r="K17" s="19"/>
    </row>
    <row r="18" spans="1:11" s="22" customFormat="1" ht="24" customHeight="1">
      <c r="A18" s="19"/>
      <c r="B18" s="19"/>
      <c r="C18" s="19"/>
      <c r="D18" s="23"/>
      <c r="E18" s="19"/>
      <c r="G18" s="19"/>
      <c r="H18" s="19"/>
      <c r="I18" s="19"/>
      <c r="J18" s="19"/>
      <c r="K18" s="19"/>
    </row>
    <row r="19" spans="1:11" s="22" customFormat="1" ht="47.25" customHeight="1">
      <c r="A19" s="24"/>
      <c r="B19" s="24"/>
      <c r="C19" s="24"/>
      <c r="D19" s="24"/>
      <c r="E19" s="24"/>
      <c r="F19" s="24"/>
      <c r="G19" s="24"/>
      <c r="H19" s="24"/>
      <c r="I19" s="19"/>
      <c r="J19" s="19"/>
      <c r="K19" s="19"/>
    </row>
    <row r="20" spans="1:11" s="22" customFormat="1" ht="24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51" customHeight="1">
      <c r="A21" s="98" t="s">
        <v>171</v>
      </c>
      <c r="B21" s="98"/>
      <c r="C21" s="98"/>
      <c r="D21" s="98"/>
      <c r="E21" s="98"/>
      <c r="F21" s="98"/>
      <c r="G21" s="98"/>
      <c r="H21" s="98"/>
      <c r="I21" s="19"/>
      <c r="J21" s="19"/>
      <c r="K21" s="19"/>
    </row>
    <row r="22" ht="22.5" customHeight="1"/>
    <row r="23" spans="1:11" ht="55.5" customHeight="1">
      <c r="A23" s="101" t="s">
        <v>35</v>
      </c>
      <c r="B23" s="101"/>
      <c r="C23" s="101"/>
      <c r="D23" s="101"/>
      <c r="E23" s="101"/>
      <c r="F23" s="101"/>
      <c r="G23" s="101"/>
      <c r="H23" s="101"/>
      <c r="I23" s="19"/>
      <c r="J23" s="19"/>
      <c r="K23" s="19"/>
    </row>
    <row r="27" spans="1:11" ht="18.75">
      <c r="A27" s="99" t="s">
        <v>127</v>
      </c>
      <c r="B27" s="99"/>
      <c r="C27" s="100" t="s">
        <v>172</v>
      </c>
      <c r="D27" s="100"/>
      <c r="E27" s="100"/>
      <c r="F27" s="100"/>
      <c r="G27" s="100"/>
      <c r="H27" s="25"/>
      <c r="I27" s="25"/>
      <c r="J27" s="25"/>
      <c r="K27" s="25"/>
    </row>
    <row r="28" spans="3:7" ht="12.75">
      <c r="C28" s="26"/>
      <c r="D28" s="26"/>
      <c r="E28" s="26"/>
      <c r="F28" s="26"/>
      <c r="G28" s="26"/>
    </row>
    <row r="29" spans="1:11" ht="18.75">
      <c r="A29" s="99" t="s">
        <v>128</v>
      </c>
      <c r="B29" s="99"/>
      <c r="C29" s="100" t="s">
        <v>173</v>
      </c>
      <c r="D29" s="100"/>
      <c r="E29" s="100"/>
      <c r="F29" s="100"/>
      <c r="G29" s="100"/>
      <c r="H29" s="25"/>
      <c r="I29" s="25"/>
      <c r="J29" s="25"/>
      <c r="K29" s="25"/>
    </row>
    <row r="30" spans="1:7" ht="12.75">
      <c r="A30" s="27"/>
      <c r="B30" s="27"/>
      <c r="C30" s="26"/>
      <c r="D30" s="26"/>
      <c r="E30" s="26"/>
      <c r="F30" s="26"/>
      <c r="G30" s="26"/>
    </row>
    <row r="31" spans="1:11" ht="18.75">
      <c r="A31" s="99" t="s">
        <v>129</v>
      </c>
      <c r="B31" s="99"/>
      <c r="C31" s="100" t="s">
        <v>174</v>
      </c>
      <c r="D31" s="100"/>
      <c r="E31" s="100"/>
      <c r="F31" s="100"/>
      <c r="G31" s="100"/>
      <c r="H31" s="25"/>
      <c r="I31" s="25"/>
      <c r="J31" s="25"/>
      <c r="K31" s="25"/>
    </row>
    <row r="32" spans="1:7" ht="12.75">
      <c r="A32" s="27"/>
      <c r="B32" s="27"/>
      <c r="C32" s="26"/>
      <c r="D32" s="26"/>
      <c r="E32" s="26"/>
      <c r="F32" s="26"/>
      <c r="G32" s="26"/>
    </row>
    <row r="33" spans="1:11" ht="18.75">
      <c r="A33" s="28" t="s">
        <v>130</v>
      </c>
      <c r="B33" s="34" t="s">
        <v>175</v>
      </c>
      <c r="C33" s="34"/>
      <c r="D33" s="34"/>
      <c r="E33" s="34"/>
      <c r="F33" s="34"/>
      <c r="G33" s="34"/>
      <c r="H33" s="35"/>
      <c r="I33" s="29"/>
      <c r="J33" s="29"/>
      <c r="K33" s="29"/>
    </row>
  </sheetData>
  <sheetProtection sheet="1" objects="1" scenarios="1"/>
  <mergeCells count="11">
    <mergeCell ref="J1:K1"/>
    <mergeCell ref="A13:H13"/>
    <mergeCell ref="A17:H17"/>
    <mergeCell ref="A21:H21"/>
    <mergeCell ref="A31:B31"/>
    <mergeCell ref="C31:G31"/>
    <mergeCell ref="A23:H23"/>
    <mergeCell ref="A27:B27"/>
    <mergeCell ref="C27:G27"/>
    <mergeCell ref="A29:B29"/>
    <mergeCell ref="C29:G29"/>
  </mergeCells>
  <printOptions/>
  <pageMargins left="0.5" right="0.47" top="0.79" bottom="0.82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56"/>
  <sheetViews>
    <sheetView tabSelected="1" zoomScale="90" zoomScaleNormal="90" zoomScalePageLayoutView="0" workbookViewId="0" topLeftCell="A155">
      <selection activeCell="Z180" sqref="Z180"/>
    </sheetView>
  </sheetViews>
  <sheetFormatPr defaultColWidth="9.140625" defaultRowHeight="12.75" outlineLevelCol="1"/>
  <cols>
    <col min="1" max="1" width="4.28125" style="0" customWidth="1"/>
    <col min="2" max="2" width="11.57421875" style="0" customWidth="1"/>
    <col min="4" max="4" width="21.00390625" style="0" customWidth="1"/>
    <col min="5" max="5" width="5.8515625" style="5" customWidth="1"/>
    <col min="6" max="6" width="4.7109375" style="1" customWidth="1"/>
    <col min="7" max="7" width="2.7109375" style="1" customWidth="1"/>
    <col min="8" max="10" width="3.7109375" style="0" customWidth="1"/>
    <col min="11" max="12" width="4.00390625" style="0" customWidth="1"/>
    <col min="13" max="13" width="3.28125" style="0" customWidth="1"/>
    <col min="14" max="14" width="3.57421875" style="0" customWidth="1" outlineLevel="1"/>
    <col min="15" max="15" width="3.140625" style="0" customWidth="1" outlineLevel="1"/>
    <col min="16" max="16" width="3.421875" style="0" customWidth="1" outlineLevel="1"/>
    <col min="17" max="17" width="3.00390625" style="0" customWidth="1" outlineLevel="1"/>
    <col min="18" max="19" width="5.7109375" style="0" customWidth="1"/>
    <col min="20" max="20" width="5.7109375" style="1" customWidth="1"/>
    <col min="21" max="21" width="5.7109375" style="0" customWidth="1"/>
    <col min="22" max="23" width="4.8515625" style="0" customWidth="1"/>
    <col min="24" max="24" width="4.421875" style="0" customWidth="1"/>
  </cols>
  <sheetData>
    <row r="1" spans="1:21" ht="15">
      <c r="A1" s="4" t="s">
        <v>125</v>
      </c>
      <c r="R1" s="3" t="s">
        <v>1</v>
      </c>
      <c r="S1" s="3" t="s">
        <v>2</v>
      </c>
      <c r="T1" s="32" t="s">
        <v>124</v>
      </c>
      <c r="U1" s="3" t="s">
        <v>133</v>
      </c>
    </row>
    <row r="2" spans="1:23" ht="12.75">
      <c r="A2" s="2" t="s">
        <v>117</v>
      </c>
      <c r="B2" s="2" t="s">
        <v>122</v>
      </c>
      <c r="C2" s="2" t="s">
        <v>118</v>
      </c>
      <c r="D2" s="2" t="s">
        <v>119</v>
      </c>
      <c r="E2" s="2" t="s">
        <v>0</v>
      </c>
      <c r="F2" s="2" t="s">
        <v>3</v>
      </c>
      <c r="G2" s="2" t="s">
        <v>120</v>
      </c>
      <c r="H2" s="2" t="s">
        <v>4</v>
      </c>
      <c r="I2" s="2" t="s">
        <v>6</v>
      </c>
      <c r="J2" s="2" t="s">
        <v>7</v>
      </c>
      <c r="K2" s="2" t="s">
        <v>9</v>
      </c>
      <c r="L2" s="2" t="s">
        <v>10</v>
      </c>
      <c r="M2" s="2" t="s">
        <v>12</v>
      </c>
      <c r="N2" s="2" t="s">
        <v>16</v>
      </c>
      <c r="O2" s="2" t="s">
        <v>19</v>
      </c>
      <c r="P2" s="2" t="s">
        <v>20</v>
      </c>
      <c r="Q2" s="2" t="s">
        <v>22</v>
      </c>
      <c r="R2" s="2" t="s">
        <v>121</v>
      </c>
      <c r="S2" s="31" t="s">
        <v>123</v>
      </c>
      <c r="T2" s="33"/>
      <c r="U2" s="10"/>
      <c r="V2" s="2" t="s">
        <v>131</v>
      </c>
      <c r="W2" s="2" t="s">
        <v>132</v>
      </c>
    </row>
    <row r="3" spans="1:23" ht="12.75">
      <c r="A3" s="14">
        <v>1</v>
      </c>
      <c r="B3" s="6" t="s">
        <v>54</v>
      </c>
      <c r="C3" s="6" t="s">
        <v>38</v>
      </c>
      <c r="D3" s="6" t="s">
        <v>164</v>
      </c>
      <c r="E3" s="11"/>
      <c r="F3" s="30" t="s">
        <v>24</v>
      </c>
      <c r="G3" s="7" t="str">
        <f>IF($E3=0,".",VLOOKUP($E3,#REF!,8,FALSE))</f>
        <v>.</v>
      </c>
      <c r="H3" s="13">
        <v>24</v>
      </c>
      <c r="I3" s="12">
        <v>20</v>
      </c>
      <c r="J3" s="12">
        <v>22</v>
      </c>
      <c r="K3" s="13">
        <v>21</v>
      </c>
      <c r="L3" s="12">
        <v>22</v>
      </c>
      <c r="M3" s="12">
        <v>23</v>
      </c>
      <c r="N3" s="12">
        <v>23</v>
      </c>
      <c r="O3" s="12">
        <v>23</v>
      </c>
      <c r="P3" s="12"/>
      <c r="Q3" s="12"/>
      <c r="R3" s="8">
        <f>SUM(H3:Q3)</f>
        <v>178</v>
      </c>
      <c r="S3" s="9">
        <f>+R3/COUNT(H3:Q3)</f>
        <v>22.25</v>
      </c>
      <c r="T3" s="33"/>
      <c r="U3" s="8">
        <f>+COUNT(H3:Q3)</f>
        <v>8</v>
      </c>
      <c r="V3" s="8">
        <f>MAX($H3:$Q3)-MIN($H3:$Q3)</f>
        <v>4</v>
      </c>
      <c r="W3" s="8">
        <f>LARGE($H3:$Q3,2)-SMALL($H3:$Q3,2)</f>
        <v>2</v>
      </c>
    </row>
    <row r="4" spans="1:23" ht="12.75">
      <c r="A4" s="14">
        <v>2</v>
      </c>
      <c r="B4" s="6" t="s">
        <v>116</v>
      </c>
      <c r="C4" s="6" t="s">
        <v>47</v>
      </c>
      <c r="D4" s="6" t="s">
        <v>35</v>
      </c>
      <c r="E4" s="11">
        <v>3254</v>
      </c>
      <c r="F4" s="30" t="s">
        <v>24</v>
      </c>
      <c r="G4" s="7">
        <v>1</v>
      </c>
      <c r="H4" s="13">
        <v>27</v>
      </c>
      <c r="I4" s="12">
        <v>19</v>
      </c>
      <c r="J4" s="12">
        <v>25</v>
      </c>
      <c r="K4" s="13">
        <v>22</v>
      </c>
      <c r="L4" s="12">
        <v>21</v>
      </c>
      <c r="M4" s="12">
        <v>25</v>
      </c>
      <c r="N4" s="12">
        <v>21</v>
      </c>
      <c r="O4" s="12">
        <v>20</v>
      </c>
      <c r="P4" s="12"/>
      <c r="Q4" s="12"/>
      <c r="R4" s="8">
        <v>180</v>
      </c>
      <c r="S4" s="9">
        <v>22.5</v>
      </c>
      <c r="T4" s="33">
        <v>90</v>
      </c>
      <c r="U4" s="8">
        <v>8</v>
      </c>
      <c r="V4" s="8">
        <v>8</v>
      </c>
      <c r="W4" s="8">
        <v>5</v>
      </c>
    </row>
    <row r="5" spans="1:23" ht="12.75">
      <c r="A5" s="14">
        <v>3</v>
      </c>
      <c r="B5" s="6" t="s">
        <v>64</v>
      </c>
      <c r="C5" s="6" t="s">
        <v>77</v>
      </c>
      <c r="D5" s="6" t="s">
        <v>35</v>
      </c>
      <c r="E5" s="11">
        <v>3091</v>
      </c>
      <c r="F5" s="30" t="s">
        <v>141</v>
      </c>
      <c r="G5" s="7" t="s">
        <v>24</v>
      </c>
      <c r="H5" s="13">
        <v>24</v>
      </c>
      <c r="I5" s="12">
        <v>25</v>
      </c>
      <c r="J5" s="12">
        <v>22</v>
      </c>
      <c r="K5" s="13">
        <v>23</v>
      </c>
      <c r="L5" s="12">
        <v>24</v>
      </c>
      <c r="M5" s="12">
        <v>27</v>
      </c>
      <c r="N5" s="12">
        <v>19</v>
      </c>
      <c r="O5" s="12">
        <v>22</v>
      </c>
      <c r="P5" s="12"/>
      <c r="Q5" s="12"/>
      <c r="R5" s="8">
        <v>186</v>
      </c>
      <c r="S5" s="9">
        <v>23.25</v>
      </c>
      <c r="T5" s="33">
        <v>85</v>
      </c>
      <c r="U5" s="8">
        <v>8</v>
      </c>
      <c r="V5" s="8">
        <v>8</v>
      </c>
      <c r="W5" s="8">
        <v>3</v>
      </c>
    </row>
    <row r="6" spans="1:23" ht="12.75">
      <c r="A6" s="14">
        <v>4</v>
      </c>
      <c r="B6" s="6" t="s">
        <v>67</v>
      </c>
      <c r="C6" s="6" t="s">
        <v>68</v>
      </c>
      <c r="D6" s="6" t="s">
        <v>139</v>
      </c>
      <c r="E6" s="11">
        <v>1030</v>
      </c>
      <c r="F6" s="30" t="s">
        <v>138</v>
      </c>
      <c r="G6" s="7" t="s">
        <v>24</v>
      </c>
      <c r="H6" s="12">
        <v>25</v>
      </c>
      <c r="I6" s="12">
        <v>22</v>
      </c>
      <c r="J6" s="13">
        <v>25</v>
      </c>
      <c r="K6" s="13">
        <v>23</v>
      </c>
      <c r="L6" s="12">
        <v>22</v>
      </c>
      <c r="M6" s="12">
        <v>22</v>
      </c>
      <c r="N6" s="12">
        <v>24</v>
      </c>
      <c r="O6" s="12">
        <v>24</v>
      </c>
      <c r="P6" s="12"/>
      <c r="Q6" s="12"/>
      <c r="R6" s="15">
        <v>187</v>
      </c>
      <c r="S6" s="16">
        <v>23.375</v>
      </c>
      <c r="T6" s="33">
        <v>85</v>
      </c>
      <c r="U6" s="15">
        <v>8</v>
      </c>
      <c r="V6" s="15">
        <v>3</v>
      </c>
      <c r="W6" s="15">
        <v>3</v>
      </c>
    </row>
    <row r="7" spans="1:23" ht="12.75">
      <c r="A7" s="14">
        <v>5</v>
      </c>
      <c r="B7" s="6" t="s">
        <v>53</v>
      </c>
      <c r="C7" s="6" t="s">
        <v>11</v>
      </c>
      <c r="D7" s="6" t="s">
        <v>26</v>
      </c>
      <c r="E7" s="11">
        <v>652</v>
      </c>
      <c r="F7" s="30" t="s">
        <v>138</v>
      </c>
      <c r="G7" s="7">
        <v>1</v>
      </c>
      <c r="H7" s="13">
        <v>26</v>
      </c>
      <c r="I7" s="12">
        <v>23</v>
      </c>
      <c r="J7" s="12">
        <v>20</v>
      </c>
      <c r="K7" s="13">
        <v>23</v>
      </c>
      <c r="L7" s="12">
        <v>28</v>
      </c>
      <c r="M7" s="12">
        <v>26</v>
      </c>
      <c r="N7" s="12">
        <v>20</v>
      </c>
      <c r="O7" s="12">
        <v>26</v>
      </c>
      <c r="P7" s="12"/>
      <c r="Q7" s="12"/>
      <c r="R7" s="8">
        <v>192</v>
      </c>
      <c r="S7" s="9">
        <v>24</v>
      </c>
      <c r="T7" s="33">
        <v>80</v>
      </c>
      <c r="U7" s="8">
        <v>8</v>
      </c>
      <c r="V7" s="8">
        <v>8</v>
      </c>
      <c r="W7" s="8">
        <v>6</v>
      </c>
    </row>
    <row r="8" spans="1:23" ht="12.75">
      <c r="A8" s="14">
        <v>6</v>
      </c>
      <c r="B8" s="6" t="s">
        <v>43</v>
      </c>
      <c r="C8" s="6" t="s">
        <v>44</v>
      </c>
      <c r="D8" s="6" t="s">
        <v>35</v>
      </c>
      <c r="E8" s="11">
        <v>475</v>
      </c>
      <c r="F8" s="30" t="s">
        <v>138</v>
      </c>
      <c r="G8" s="7" t="s">
        <v>24</v>
      </c>
      <c r="H8" s="12">
        <v>26</v>
      </c>
      <c r="I8" s="12">
        <v>24</v>
      </c>
      <c r="J8" s="13">
        <v>22</v>
      </c>
      <c r="K8" s="13">
        <v>27</v>
      </c>
      <c r="L8" s="12">
        <v>24</v>
      </c>
      <c r="M8" s="12">
        <v>23</v>
      </c>
      <c r="N8" s="12">
        <v>25</v>
      </c>
      <c r="O8" s="12">
        <v>23</v>
      </c>
      <c r="P8" s="12"/>
      <c r="Q8" s="12"/>
      <c r="R8" s="15">
        <v>194</v>
      </c>
      <c r="S8" s="16">
        <v>24.25</v>
      </c>
      <c r="T8" s="33">
        <v>79</v>
      </c>
      <c r="U8" s="15">
        <v>8</v>
      </c>
      <c r="V8" s="15">
        <v>5</v>
      </c>
      <c r="W8" s="15">
        <v>3</v>
      </c>
    </row>
    <row r="9" spans="1:23" ht="12.75">
      <c r="A9" s="14">
        <v>7</v>
      </c>
      <c r="B9" s="6" t="s">
        <v>64</v>
      </c>
      <c r="C9" s="6" t="s">
        <v>17</v>
      </c>
      <c r="D9" s="6" t="s">
        <v>35</v>
      </c>
      <c r="E9" s="11">
        <v>876</v>
      </c>
      <c r="F9" s="30" t="s">
        <v>138</v>
      </c>
      <c r="G9" s="7" t="s">
        <v>24</v>
      </c>
      <c r="H9" s="13">
        <v>24</v>
      </c>
      <c r="I9" s="12">
        <v>23</v>
      </c>
      <c r="J9" s="12">
        <v>26</v>
      </c>
      <c r="K9" s="13">
        <v>24</v>
      </c>
      <c r="L9" s="12">
        <v>27</v>
      </c>
      <c r="M9" s="12">
        <v>22</v>
      </c>
      <c r="N9" s="12">
        <v>23</v>
      </c>
      <c r="O9" s="12">
        <v>25</v>
      </c>
      <c r="P9" s="12"/>
      <c r="Q9" s="12"/>
      <c r="R9" s="8">
        <v>194</v>
      </c>
      <c r="S9" s="9">
        <v>24.25</v>
      </c>
      <c r="T9" s="33">
        <v>79</v>
      </c>
      <c r="U9" s="8">
        <v>8</v>
      </c>
      <c r="V9" s="8">
        <v>5</v>
      </c>
      <c r="W9" s="8">
        <v>3</v>
      </c>
    </row>
    <row r="10" spans="1:23" ht="12.75">
      <c r="A10" s="14">
        <v>8</v>
      </c>
      <c r="B10" s="6" t="s">
        <v>82</v>
      </c>
      <c r="C10" s="6" t="s">
        <v>25</v>
      </c>
      <c r="D10" s="6" t="s">
        <v>56</v>
      </c>
      <c r="E10" s="11">
        <v>1407</v>
      </c>
      <c r="F10" s="30" t="s">
        <v>24</v>
      </c>
      <c r="G10" s="7" t="s">
        <v>24</v>
      </c>
      <c r="H10" s="12">
        <v>27</v>
      </c>
      <c r="I10" s="12">
        <v>25</v>
      </c>
      <c r="J10" s="13">
        <v>24</v>
      </c>
      <c r="K10" s="13">
        <v>22</v>
      </c>
      <c r="L10" s="12">
        <v>22</v>
      </c>
      <c r="M10" s="12">
        <v>27</v>
      </c>
      <c r="N10" s="12">
        <v>25</v>
      </c>
      <c r="O10" s="12">
        <v>22</v>
      </c>
      <c r="P10" s="12"/>
      <c r="Q10" s="12"/>
      <c r="R10" s="15">
        <v>194</v>
      </c>
      <c r="S10" s="16">
        <v>24.25</v>
      </c>
      <c r="T10" s="33">
        <v>79</v>
      </c>
      <c r="U10" s="15">
        <v>8</v>
      </c>
      <c r="V10" s="15">
        <v>5</v>
      </c>
      <c r="W10" s="15">
        <v>5</v>
      </c>
    </row>
    <row r="11" spans="1:23" ht="12.75">
      <c r="A11" s="14">
        <v>9</v>
      </c>
      <c r="B11" s="6" t="s">
        <v>156</v>
      </c>
      <c r="C11" s="6" t="s">
        <v>76</v>
      </c>
      <c r="D11" s="6" t="s">
        <v>179</v>
      </c>
      <c r="E11" s="11">
        <v>3362</v>
      </c>
      <c r="F11" s="30" t="s">
        <v>24</v>
      </c>
      <c r="G11" s="7">
        <v>2</v>
      </c>
      <c r="H11" s="13">
        <v>24</v>
      </c>
      <c r="I11" s="12">
        <v>25</v>
      </c>
      <c r="J11" s="12">
        <v>23</v>
      </c>
      <c r="K11" s="13">
        <v>26</v>
      </c>
      <c r="L11" s="12">
        <v>22</v>
      </c>
      <c r="M11" s="13">
        <v>26</v>
      </c>
      <c r="N11" s="12">
        <v>27</v>
      </c>
      <c r="O11" s="12">
        <v>22</v>
      </c>
      <c r="P11" s="12"/>
      <c r="Q11" s="12"/>
      <c r="R11" s="8">
        <v>195</v>
      </c>
      <c r="S11" s="9">
        <v>24.375</v>
      </c>
      <c r="T11" s="33">
        <v>78</v>
      </c>
      <c r="U11" s="8">
        <v>8</v>
      </c>
      <c r="V11" s="8">
        <v>5</v>
      </c>
      <c r="W11" s="8">
        <v>4</v>
      </c>
    </row>
    <row r="12" spans="1:23" ht="12.75">
      <c r="A12" s="14">
        <v>10</v>
      </c>
      <c r="B12" s="6" t="s">
        <v>114</v>
      </c>
      <c r="C12" s="6" t="s">
        <v>59</v>
      </c>
      <c r="D12" s="6" t="s">
        <v>56</v>
      </c>
      <c r="E12" s="11">
        <v>3072</v>
      </c>
      <c r="F12" s="30" t="s">
        <v>140</v>
      </c>
      <c r="G12" s="7">
        <v>1</v>
      </c>
      <c r="H12" s="13">
        <v>24</v>
      </c>
      <c r="I12" s="12">
        <v>24</v>
      </c>
      <c r="J12" s="12">
        <v>22</v>
      </c>
      <c r="K12" s="13">
        <v>24</v>
      </c>
      <c r="L12" s="12">
        <v>22</v>
      </c>
      <c r="M12" s="12">
        <v>30</v>
      </c>
      <c r="N12" s="12">
        <v>24</v>
      </c>
      <c r="O12" s="12">
        <v>25</v>
      </c>
      <c r="P12" s="12"/>
      <c r="Q12" s="12"/>
      <c r="R12" s="8">
        <v>195</v>
      </c>
      <c r="S12" s="9">
        <v>24.375</v>
      </c>
      <c r="T12" s="33">
        <v>78</v>
      </c>
      <c r="U12" s="8">
        <v>8</v>
      </c>
      <c r="V12" s="8">
        <v>8</v>
      </c>
      <c r="W12" s="8">
        <v>3</v>
      </c>
    </row>
    <row r="13" spans="1:23" ht="12.75">
      <c r="A13" s="80" t="s">
        <v>228</v>
      </c>
      <c r="B13" s="6" t="s">
        <v>57</v>
      </c>
      <c r="C13" s="6" t="s">
        <v>48</v>
      </c>
      <c r="D13" s="6" t="s">
        <v>33</v>
      </c>
      <c r="E13" s="11">
        <v>746</v>
      </c>
      <c r="F13" s="30" t="s">
        <v>24</v>
      </c>
      <c r="G13" s="7">
        <v>2</v>
      </c>
      <c r="H13" s="13">
        <v>27</v>
      </c>
      <c r="I13" s="12">
        <v>26</v>
      </c>
      <c r="J13" s="12">
        <v>24</v>
      </c>
      <c r="K13" s="13">
        <v>24</v>
      </c>
      <c r="L13" s="12">
        <v>26</v>
      </c>
      <c r="M13" s="12">
        <v>22</v>
      </c>
      <c r="N13" s="12">
        <v>26</v>
      </c>
      <c r="O13" s="12">
        <v>23</v>
      </c>
      <c r="P13" s="12"/>
      <c r="Q13" s="12"/>
      <c r="R13" s="8">
        <v>198</v>
      </c>
      <c r="S13" s="9">
        <v>24.75</v>
      </c>
      <c r="T13" s="33">
        <v>75</v>
      </c>
      <c r="U13" s="8">
        <v>8</v>
      </c>
      <c r="V13" s="8">
        <v>5</v>
      </c>
      <c r="W13" s="8">
        <v>3</v>
      </c>
    </row>
    <row r="14" spans="1:23" ht="12.75">
      <c r="A14" s="80" t="s">
        <v>228</v>
      </c>
      <c r="B14" s="6" t="s">
        <v>95</v>
      </c>
      <c r="C14" s="6" t="s">
        <v>40</v>
      </c>
      <c r="D14" s="6" t="s">
        <v>35</v>
      </c>
      <c r="E14" s="11">
        <v>1983</v>
      </c>
      <c r="F14" s="30" t="s">
        <v>24</v>
      </c>
      <c r="G14" s="7">
        <v>1</v>
      </c>
      <c r="H14" s="12">
        <v>28</v>
      </c>
      <c r="I14" s="12">
        <v>25</v>
      </c>
      <c r="J14" s="13">
        <v>23</v>
      </c>
      <c r="K14" s="13">
        <v>23</v>
      </c>
      <c r="L14" s="12">
        <v>26</v>
      </c>
      <c r="M14" s="12">
        <v>25</v>
      </c>
      <c r="N14" s="12">
        <v>23</v>
      </c>
      <c r="O14" s="12">
        <v>25</v>
      </c>
      <c r="P14" s="12"/>
      <c r="Q14" s="12"/>
      <c r="R14" s="15">
        <v>198</v>
      </c>
      <c r="S14" s="16">
        <v>24.75</v>
      </c>
      <c r="T14" s="33">
        <v>75</v>
      </c>
      <c r="U14" s="15">
        <v>8</v>
      </c>
      <c r="V14" s="15">
        <v>5</v>
      </c>
      <c r="W14" s="15">
        <v>3</v>
      </c>
    </row>
    <row r="15" spans="1:23" ht="12.75">
      <c r="A15" s="14">
        <v>13</v>
      </c>
      <c r="B15" s="6" t="s">
        <v>96</v>
      </c>
      <c r="C15" s="6" t="s">
        <v>8</v>
      </c>
      <c r="D15" s="6" t="s">
        <v>26</v>
      </c>
      <c r="E15" s="11">
        <v>2164</v>
      </c>
      <c r="F15" s="30" t="s">
        <v>24</v>
      </c>
      <c r="G15" s="7">
        <v>2</v>
      </c>
      <c r="H15" s="13">
        <v>25</v>
      </c>
      <c r="I15" s="12">
        <v>28</v>
      </c>
      <c r="J15" s="12">
        <v>22</v>
      </c>
      <c r="K15" s="13">
        <v>23</v>
      </c>
      <c r="L15" s="12">
        <v>27</v>
      </c>
      <c r="M15" s="12">
        <v>22</v>
      </c>
      <c r="N15" s="12">
        <v>25</v>
      </c>
      <c r="O15" s="12">
        <v>26</v>
      </c>
      <c r="P15" s="12"/>
      <c r="Q15" s="12"/>
      <c r="R15" s="8">
        <v>198</v>
      </c>
      <c r="S15" s="9">
        <v>24.75</v>
      </c>
      <c r="T15" s="33">
        <v>75</v>
      </c>
      <c r="U15" s="8">
        <v>8</v>
      </c>
      <c r="V15" s="8">
        <v>6</v>
      </c>
      <c r="W15" s="8">
        <v>5</v>
      </c>
    </row>
    <row r="16" spans="1:23" ht="12.75">
      <c r="A16" s="14">
        <v>14</v>
      </c>
      <c r="B16" s="6" t="s">
        <v>94</v>
      </c>
      <c r="C16" s="6" t="s">
        <v>8</v>
      </c>
      <c r="D16" s="6" t="s">
        <v>56</v>
      </c>
      <c r="E16" s="11">
        <v>1882</v>
      </c>
      <c r="F16" s="30" t="s">
        <v>24</v>
      </c>
      <c r="G16" s="7">
        <v>2</v>
      </c>
      <c r="H16" s="13">
        <v>30</v>
      </c>
      <c r="I16" s="12">
        <v>29</v>
      </c>
      <c r="J16" s="12">
        <v>24</v>
      </c>
      <c r="K16" s="13">
        <v>22</v>
      </c>
      <c r="L16" s="12">
        <v>22</v>
      </c>
      <c r="M16" s="12">
        <v>23</v>
      </c>
      <c r="N16" s="12">
        <v>25</v>
      </c>
      <c r="O16" s="12">
        <v>26</v>
      </c>
      <c r="P16" s="12"/>
      <c r="Q16" s="12"/>
      <c r="R16" s="8">
        <v>201</v>
      </c>
      <c r="S16" s="9">
        <v>25.125</v>
      </c>
      <c r="T16" s="33">
        <v>73</v>
      </c>
      <c r="U16" s="8">
        <v>8</v>
      </c>
      <c r="V16" s="8">
        <v>8</v>
      </c>
      <c r="W16" s="8">
        <v>7</v>
      </c>
    </row>
    <row r="17" spans="1:23" ht="12.75">
      <c r="A17" s="14">
        <v>15</v>
      </c>
      <c r="B17" s="6" t="s">
        <v>143</v>
      </c>
      <c r="C17" s="6" t="s">
        <v>144</v>
      </c>
      <c r="D17" s="6" t="s">
        <v>35</v>
      </c>
      <c r="E17" s="11">
        <v>3278</v>
      </c>
      <c r="F17" s="30" t="s">
        <v>155</v>
      </c>
      <c r="G17" s="7">
        <v>2</v>
      </c>
      <c r="H17" s="12">
        <v>24</v>
      </c>
      <c r="I17" s="12">
        <v>22</v>
      </c>
      <c r="J17" s="13">
        <v>30</v>
      </c>
      <c r="K17" s="13">
        <v>21</v>
      </c>
      <c r="L17" s="12">
        <v>31</v>
      </c>
      <c r="M17" s="12">
        <v>22</v>
      </c>
      <c r="N17" s="12">
        <v>26</v>
      </c>
      <c r="O17" s="12">
        <v>25</v>
      </c>
      <c r="P17" s="12"/>
      <c r="Q17" s="12"/>
      <c r="R17" s="15">
        <v>201</v>
      </c>
      <c r="S17" s="16">
        <v>25.125</v>
      </c>
      <c r="T17" s="33">
        <v>73</v>
      </c>
      <c r="U17" s="15">
        <v>8</v>
      </c>
      <c r="V17" s="15">
        <v>10</v>
      </c>
      <c r="W17" s="15">
        <v>8</v>
      </c>
    </row>
    <row r="18" spans="1:23" ht="12.75">
      <c r="A18" s="14" t="s">
        <v>229</v>
      </c>
      <c r="B18" s="6" t="s">
        <v>60</v>
      </c>
      <c r="C18" s="6" t="s">
        <v>23</v>
      </c>
      <c r="D18" s="6" t="s">
        <v>35</v>
      </c>
      <c r="E18" s="11">
        <v>799</v>
      </c>
      <c r="F18" s="30" t="s">
        <v>24</v>
      </c>
      <c r="G18" s="7">
        <v>2</v>
      </c>
      <c r="H18" s="13">
        <v>27</v>
      </c>
      <c r="I18" s="12">
        <v>23</v>
      </c>
      <c r="J18" s="12">
        <v>24</v>
      </c>
      <c r="K18" s="13">
        <v>28</v>
      </c>
      <c r="L18" s="12">
        <v>26</v>
      </c>
      <c r="M18" s="12">
        <v>25</v>
      </c>
      <c r="N18" s="12"/>
      <c r="O18" s="12"/>
      <c r="P18" s="12"/>
      <c r="Q18" s="12"/>
      <c r="R18" s="8">
        <v>153</v>
      </c>
      <c r="S18" s="9">
        <v>25.5</v>
      </c>
      <c r="T18" s="33">
        <v>70</v>
      </c>
      <c r="U18" s="8">
        <v>6</v>
      </c>
      <c r="V18" s="8">
        <v>5</v>
      </c>
      <c r="W18" s="8">
        <v>3</v>
      </c>
    </row>
    <row r="19" spans="1:23" ht="12.75">
      <c r="A19" s="14" t="s">
        <v>229</v>
      </c>
      <c r="B19" s="6" t="s">
        <v>29</v>
      </c>
      <c r="C19" s="6" t="s">
        <v>30</v>
      </c>
      <c r="D19" s="6" t="s">
        <v>179</v>
      </c>
      <c r="E19" s="11">
        <v>1249</v>
      </c>
      <c r="F19" s="30" t="s">
        <v>24</v>
      </c>
      <c r="G19" s="7">
        <v>1</v>
      </c>
      <c r="H19" s="13">
        <v>27</v>
      </c>
      <c r="I19" s="12">
        <v>26</v>
      </c>
      <c r="J19" s="12">
        <v>23</v>
      </c>
      <c r="K19" s="13">
        <v>28</v>
      </c>
      <c r="L19" s="13">
        <v>25</v>
      </c>
      <c r="M19" s="13">
        <v>24</v>
      </c>
      <c r="N19" s="13"/>
      <c r="O19" s="13"/>
      <c r="P19" s="13"/>
      <c r="Q19" s="13"/>
      <c r="R19" s="15">
        <v>153</v>
      </c>
      <c r="S19" s="16">
        <v>25.5</v>
      </c>
      <c r="T19" s="33">
        <v>70</v>
      </c>
      <c r="U19" s="15">
        <v>6</v>
      </c>
      <c r="V19" s="15">
        <v>5</v>
      </c>
      <c r="W19" s="15">
        <v>3</v>
      </c>
    </row>
    <row r="20" spans="1:23" ht="12.75">
      <c r="A20" s="14">
        <v>18</v>
      </c>
      <c r="B20" s="6" t="s">
        <v>106</v>
      </c>
      <c r="C20" s="6" t="s">
        <v>103</v>
      </c>
      <c r="D20" s="6" t="s">
        <v>62</v>
      </c>
      <c r="E20" s="11">
        <v>2915</v>
      </c>
      <c r="F20" s="30" t="s">
        <v>24</v>
      </c>
      <c r="G20" s="7">
        <v>3</v>
      </c>
      <c r="H20" s="12">
        <v>26</v>
      </c>
      <c r="I20" s="12">
        <v>25</v>
      </c>
      <c r="J20" s="13">
        <v>29</v>
      </c>
      <c r="K20" s="13">
        <v>27</v>
      </c>
      <c r="L20" s="12">
        <v>25</v>
      </c>
      <c r="M20" s="12">
        <v>21</v>
      </c>
      <c r="N20" s="12"/>
      <c r="O20" s="12"/>
      <c r="P20" s="12"/>
      <c r="Q20" s="12"/>
      <c r="R20" s="15">
        <v>153</v>
      </c>
      <c r="S20" s="16">
        <v>25.5</v>
      </c>
      <c r="T20" s="33">
        <v>70</v>
      </c>
      <c r="U20" s="15">
        <v>6</v>
      </c>
      <c r="V20" s="15">
        <v>8</v>
      </c>
      <c r="W20" s="15">
        <v>2</v>
      </c>
    </row>
    <row r="21" spans="1:23" ht="12.75">
      <c r="A21" s="14">
        <v>19</v>
      </c>
      <c r="B21" s="6" t="s">
        <v>83</v>
      </c>
      <c r="C21" s="6" t="s">
        <v>28</v>
      </c>
      <c r="D21" s="6" t="s">
        <v>139</v>
      </c>
      <c r="E21" s="11">
        <v>1450</v>
      </c>
      <c r="F21" s="30" t="s">
        <v>24</v>
      </c>
      <c r="G21" s="7">
        <v>3</v>
      </c>
      <c r="H21" s="12">
        <v>27</v>
      </c>
      <c r="I21" s="12">
        <v>24</v>
      </c>
      <c r="J21" s="13">
        <v>24</v>
      </c>
      <c r="K21" s="13">
        <v>24</v>
      </c>
      <c r="L21" s="12">
        <v>23</v>
      </c>
      <c r="M21" s="12">
        <v>25</v>
      </c>
      <c r="N21" s="12">
        <v>26</v>
      </c>
      <c r="O21" s="12">
        <v>31</v>
      </c>
      <c r="P21" s="12"/>
      <c r="Q21" s="12"/>
      <c r="R21" s="15">
        <v>204</v>
      </c>
      <c r="S21" s="16">
        <v>25.5</v>
      </c>
      <c r="T21" s="33">
        <v>70</v>
      </c>
      <c r="U21" s="15">
        <v>8</v>
      </c>
      <c r="V21" s="15">
        <v>8</v>
      </c>
      <c r="W21" s="15">
        <v>3</v>
      </c>
    </row>
    <row r="22" spans="1:23" ht="12.75">
      <c r="A22" s="14">
        <v>20</v>
      </c>
      <c r="B22" s="6" t="s">
        <v>101</v>
      </c>
      <c r="C22" s="6" t="s">
        <v>92</v>
      </c>
      <c r="D22" s="6" t="s">
        <v>35</v>
      </c>
      <c r="E22" s="11">
        <v>1735</v>
      </c>
      <c r="F22" s="30" t="s">
        <v>138</v>
      </c>
      <c r="G22" s="7">
        <v>1</v>
      </c>
      <c r="H22" s="13">
        <v>27</v>
      </c>
      <c r="I22" s="12">
        <v>26</v>
      </c>
      <c r="J22" s="12">
        <v>24</v>
      </c>
      <c r="K22" s="13">
        <v>25</v>
      </c>
      <c r="L22" s="12">
        <v>29</v>
      </c>
      <c r="M22" s="12">
        <v>26</v>
      </c>
      <c r="N22" s="12">
        <v>26</v>
      </c>
      <c r="O22" s="12">
        <v>24</v>
      </c>
      <c r="P22" s="12"/>
      <c r="Q22" s="12"/>
      <c r="R22" s="8">
        <v>207</v>
      </c>
      <c r="S22" s="9">
        <v>25.875</v>
      </c>
      <c r="T22" s="33">
        <v>68</v>
      </c>
      <c r="U22" s="8">
        <v>8</v>
      </c>
      <c r="V22" s="8">
        <v>5</v>
      </c>
      <c r="W22" s="8">
        <v>3</v>
      </c>
    </row>
    <row r="23" spans="1:23" ht="12.75">
      <c r="A23" s="14">
        <v>21</v>
      </c>
      <c r="B23" s="6" t="s">
        <v>102</v>
      </c>
      <c r="C23" s="6" t="s">
        <v>86</v>
      </c>
      <c r="D23" s="6" t="s">
        <v>26</v>
      </c>
      <c r="E23" s="11">
        <v>2789</v>
      </c>
      <c r="F23" s="30" t="s">
        <v>155</v>
      </c>
      <c r="G23" s="7">
        <v>2</v>
      </c>
      <c r="H23" s="13">
        <v>25</v>
      </c>
      <c r="I23" s="12">
        <v>28</v>
      </c>
      <c r="J23" s="12">
        <v>26</v>
      </c>
      <c r="K23" s="13">
        <v>24</v>
      </c>
      <c r="L23" s="12">
        <v>26</v>
      </c>
      <c r="M23" s="12">
        <v>27</v>
      </c>
      <c r="N23" s="12">
        <v>29</v>
      </c>
      <c r="O23" s="12">
        <v>24</v>
      </c>
      <c r="P23" s="12"/>
      <c r="Q23" s="12"/>
      <c r="R23" s="8">
        <v>209</v>
      </c>
      <c r="S23" s="9">
        <v>26.125</v>
      </c>
      <c r="T23" s="33">
        <v>66</v>
      </c>
      <c r="U23" s="8">
        <v>8</v>
      </c>
      <c r="V23" s="8">
        <v>5</v>
      </c>
      <c r="W23" s="8">
        <v>4</v>
      </c>
    </row>
    <row r="24" spans="1:23" ht="12.75">
      <c r="A24" s="14">
        <v>22</v>
      </c>
      <c r="B24" s="6" t="s">
        <v>97</v>
      </c>
      <c r="C24" s="6" t="s">
        <v>72</v>
      </c>
      <c r="D24" s="6" t="s">
        <v>179</v>
      </c>
      <c r="E24" s="11">
        <v>2403</v>
      </c>
      <c r="F24" s="30" t="s">
        <v>24</v>
      </c>
      <c r="G24" s="7">
        <v>3</v>
      </c>
      <c r="H24" s="13">
        <v>26</v>
      </c>
      <c r="I24" s="12">
        <v>26</v>
      </c>
      <c r="J24" s="12">
        <v>25</v>
      </c>
      <c r="K24" s="13">
        <v>27</v>
      </c>
      <c r="L24" s="12">
        <v>25</v>
      </c>
      <c r="M24" s="12">
        <v>28</v>
      </c>
      <c r="N24" s="12"/>
      <c r="O24" s="12"/>
      <c r="P24" s="12"/>
      <c r="Q24" s="12"/>
      <c r="R24" s="8">
        <v>157</v>
      </c>
      <c r="S24" s="9">
        <v>26.166666666666668</v>
      </c>
      <c r="T24" s="33">
        <v>66</v>
      </c>
      <c r="U24" s="8">
        <v>6</v>
      </c>
      <c r="V24" s="8">
        <v>3</v>
      </c>
      <c r="W24" s="8">
        <v>2</v>
      </c>
    </row>
    <row r="25" spans="1:23" ht="12.75">
      <c r="A25" s="14">
        <v>23</v>
      </c>
      <c r="B25" s="6" t="s">
        <v>87</v>
      </c>
      <c r="C25" s="6" t="s">
        <v>21</v>
      </c>
      <c r="D25" s="6" t="s">
        <v>56</v>
      </c>
      <c r="E25" s="11">
        <v>1652</v>
      </c>
      <c r="F25" s="30" t="s">
        <v>24</v>
      </c>
      <c r="G25" s="7" t="s">
        <v>24</v>
      </c>
      <c r="H25" s="12">
        <v>24</v>
      </c>
      <c r="I25" s="12">
        <v>24</v>
      </c>
      <c r="J25" s="13">
        <v>28</v>
      </c>
      <c r="K25" s="13">
        <v>27</v>
      </c>
      <c r="L25" s="12">
        <v>30</v>
      </c>
      <c r="M25" s="12">
        <v>24</v>
      </c>
      <c r="N25" s="12"/>
      <c r="O25" s="12"/>
      <c r="P25" s="12"/>
      <c r="Q25" s="12"/>
      <c r="R25" s="15">
        <v>157</v>
      </c>
      <c r="S25" s="16">
        <v>26.166666666666668</v>
      </c>
      <c r="T25" s="33">
        <v>66</v>
      </c>
      <c r="U25" s="15">
        <v>6</v>
      </c>
      <c r="V25" s="15">
        <v>6</v>
      </c>
      <c r="W25" s="15">
        <v>4</v>
      </c>
    </row>
    <row r="26" spans="1:23" ht="12.75">
      <c r="A26" s="14">
        <v>24</v>
      </c>
      <c r="B26" s="6" t="s">
        <v>81</v>
      </c>
      <c r="C26" s="6" t="s">
        <v>74</v>
      </c>
      <c r="D26" s="6" t="s">
        <v>26</v>
      </c>
      <c r="E26" s="11">
        <v>1388</v>
      </c>
      <c r="F26" s="30" t="s">
        <v>154</v>
      </c>
      <c r="G26" s="7">
        <v>1</v>
      </c>
      <c r="H26" s="12">
        <v>31</v>
      </c>
      <c r="I26" s="12">
        <v>27</v>
      </c>
      <c r="J26" s="13">
        <v>27</v>
      </c>
      <c r="K26" s="13">
        <v>25</v>
      </c>
      <c r="L26" s="13">
        <v>26</v>
      </c>
      <c r="M26" s="13">
        <v>26</v>
      </c>
      <c r="N26" s="13">
        <v>25</v>
      </c>
      <c r="O26" s="13">
        <v>24</v>
      </c>
      <c r="P26" s="13"/>
      <c r="Q26" s="13"/>
      <c r="R26" s="15">
        <v>211</v>
      </c>
      <c r="S26" s="16">
        <v>26.375</v>
      </c>
      <c r="T26" s="33">
        <v>65</v>
      </c>
      <c r="U26" s="15">
        <v>8</v>
      </c>
      <c r="V26" s="15">
        <v>7</v>
      </c>
      <c r="W26" s="15">
        <v>2</v>
      </c>
    </row>
    <row r="27" spans="1:23" ht="12.75">
      <c r="A27" s="14">
        <v>25</v>
      </c>
      <c r="B27" s="6" t="s">
        <v>65</v>
      </c>
      <c r="C27" s="6" t="s">
        <v>66</v>
      </c>
      <c r="D27" s="6" t="s">
        <v>62</v>
      </c>
      <c r="E27" s="11">
        <v>877</v>
      </c>
      <c r="F27" s="30" t="s">
        <v>157</v>
      </c>
      <c r="G27" s="7" t="s">
        <v>24</v>
      </c>
      <c r="H27" s="12">
        <v>27</v>
      </c>
      <c r="I27" s="12">
        <v>34</v>
      </c>
      <c r="J27" s="13">
        <v>26</v>
      </c>
      <c r="K27" s="13">
        <v>25</v>
      </c>
      <c r="L27" s="13">
        <v>28</v>
      </c>
      <c r="M27" s="13">
        <v>27</v>
      </c>
      <c r="N27" s="13">
        <v>22</v>
      </c>
      <c r="O27" s="13">
        <v>22</v>
      </c>
      <c r="P27" s="13"/>
      <c r="Q27" s="13"/>
      <c r="R27" s="15">
        <v>211</v>
      </c>
      <c r="S27" s="16">
        <v>26.375</v>
      </c>
      <c r="T27" s="33">
        <v>65</v>
      </c>
      <c r="U27" s="15">
        <v>8</v>
      </c>
      <c r="V27" s="15">
        <v>12</v>
      </c>
      <c r="W27" s="15">
        <v>6</v>
      </c>
    </row>
    <row r="28" spans="1:23" ht="12.75">
      <c r="A28" s="14">
        <v>26</v>
      </c>
      <c r="B28" s="6" t="s">
        <v>165</v>
      </c>
      <c r="C28" s="6" t="s">
        <v>50</v>
      </c>
      <c r="D28" s="6" t="s">
        <v>26</v>
      </c>
      <c r="E28" s="11">
        <v>1416</v>
      </c>
      <c r="F28" s="30" t="s">
        <v>24</v>
      </c>
      <c r="G28" s="7">
        <v>3</v>
      </c>
      <c r="H28" s="12">
        <v>31</v>
      </c>
      <c r="I28" s="12">
        <v>27</v>
      </c>
      <c r="J28" s="13">
        <v>21</v>
      </c>
      <c r="K28" s="13">
        <v>27</v>
      </c>
      <c r="L28" s="12">
        <v>27</v>
      </c>
      <c r="M28" s="12">
        <v>26</v>
      </c>
      <c r="N28" s="12"/>
      <c r="O28" s="12"/>
      <c r="P28" s="12"/>
      <c r="Q28" s="12"/>
      <c r="R28" s="15">
        <v>159</v>
      </c>
      <c r="S28" s="16">
        <v>26.5</v>
      </c>
      <c r="T28" s="33">
        <v>64</v>
      </c>
      <c r="U28" s="15">
        <v>6</v>
      </c>
      <c r="V28" s="15">
        <v>10</v>
      </c>
      <c r="W28" s="15">
        <v>1</v>
      </c>
    </row>
    <row r="29" spans="1:23" ht="12.75">
      <c r="A29" s="14">
        <v>27</v>
      </c>
      <c r="B29" s="6" t="s">
        <v>61</v>
      </c>
      <c r="C29" s="6" t="s">
        <v>44</v>
      </c>
      <c r="D29" s="6" t="s">
        <v>62</v>
      </c>
      <c r="E29" s="11">
        <v>858</v>
      </c>
      <c r="F29" s="30" t="s">
        <v>157</v>
      </c>
      <c r="G29" s="7" t="s">
        <v>24</v>
      </c>
      <c r="H29" s="13">
        <v>34</v>
      </c>
      <c r="I29" s="12">
        <v>26</v>
      </c>
      <c r="J29" s="12">
        <v>26</v>
      </c>
      <c r="K29" s="13">
        <v>25</v>
      </c>
      <c r="L29" s="12">
        <v>24</v>
      </c>
      <c r="M29" s="13">
        <v>27</v>
      </c>
      <c r="N29" s="12">
        <v>20</v>
      </c>
      <c r="O29" s="12">
        <v>31</v>
      </c>
      <c r="P29" s="12"/>
      <c r="Q29" s="12"/>
      <c r="R29" s="8">
        <v>213</v>
      </c>
      <c r="S29" s="9">
        <v>26.625</v>
      </c>
      <c r="T29" s="33">
        <v>63</v>
      </c>
      <c r="U29" s="8">
        <v>8</v>
      </c>
      <c r="V29" s="8">
        <v>14</v>
      </c>
      <c r="W29" s="8">
        <v>7</v>
      </c>
    </row>
    <row r="30" spans="1:23" ht="12.75">
      <c r="A30" s="14">
        <v>28</v>
      </c>
      <c r="B30" s="6" t="s">
        <v>100</v>
      </c>
      <c r="C30" s="6" t="s">
        <v>11</v>
      </c>
      <c r="D30" s="6" t="s">
        <v>62</v>
      </c>
      <c r="E30" s="11">
        <v>2684</v>
      </c>
      <c r="F30" s="30" t="s">
        <v>24</v>
      </c>
      <c r="G30" s="7">
        <v>2</v>
      </c>
      <c r="H30" s="12">
        <v>24</v>
      </c>
      <c r="I30" s="12">
        <v>26</v>
      </c>
      <c r="J30" s="13">
        <v>29</v>
      </c>
      <c r="K30" s="13">
        <v>29</v>
      </c>
      <c r="L30" s="12">
        <v>25</v>
      </c>
      <c r="M30" s="12">
        <v>27</v>
      </c>
      <c r="N30" s="12"/>
      <c r="O30" s="12"/>
      <c r="P30" s="12"/>
      <c r="Q30" s="12"/>
      <c r="R30" s="15">
        <v>160</v>
      </c>
      <c r="S30" s="16">
        <v>26.666666666666668</v>
      </c>
      <c r="T30" s="33">
        <v>63</v>
      </c>
      <c r="U30" s="15">
        <v>6</v>
      </c>
      <c r="V30" s="15">
        <v>5</v>
      </c>
      <c r="W30" s="15">
        <v>4</v>
      </c>
    </row>
    <row r="31" spans="1:23" ht="12.75">
      <c r="A31" s="14">
        <v>29</v>
      </c>
      <c r="B31" s="6" t="s">
        <v>71</v>
      </c>
      <c r="C31" s="6" t="s">
        <v>14</v>
      </c>
      <c r="D31" s="6" t="s">
        <v>15</v>
      </c>
      <c r="E31" s="11">
        <v>1134</v>
      </c>
      <c r="F31" s="30" t="s">
        <v>138</v>
      </c>
      <c r="G31" s="7">
        <v>1</v>
      </c>
      <c r="H31" s="13">
        <v>28</v>
      </c>
      <c r="I31" s="12">
        <v>27</v>
      </c>
      <c r="J31" s="12">
        <v>25</v>
      </c>
      <c r="K31" s="13">
        <v>30</v>
      </c>
      <c r="L31" s="12">
        <v>26</v>
      </c>
      <c r="M31" s="13">
        <v>24</v>
      </c>
      <c r="N31" s="12"/>
      <c r="O31" s="12"/>
      <c r="P31" s="12"/>
      <c r="Q31" s="12"/>
      <c r="R31" s="8">
        <v>160</v>
      </c>
      <c r="S31" s="9">
        <v>26.666666666666668</v>
      </c>
      <c r="T31" s="33">
        <v>63</v>
      </c>
      <c r="U31" s="8">
        <v>6</v>
      </c>
      <c r="V31" s="8">
        <v>6</v>
      </c>
      <c r="W31" s="8">
        <v>3</v>
      </c>
    </row>
    <row r="32" spans="1:23" ht="12.75">
      <c r="A32" s="14">
        <v>30</v>
      </c>
      <c r="B32" s="6" t="s">
        <v>5</v>
      </c>
      <c r="C32" s="6" t="s">
        <v>72</v>
      </c>
      <c r="D32" s="6" t="s">
        <v>35</v>
      </c>
      <c r="E32" s="11">
        <v>3081</v>
      </c>
      <c r="F32" s="30" t="s">
        <v>141</v>
      </c>
      <c r="G32" s="7" t="s">
        <v>24</v>
      </c>
      <c r="H32" s="13">
        <v>26</v>
      </c>
      <c r="I32" s="12">
        <v>25</v>
      </c>
      <c r="J32" s="12">
        <v>32</v>
      </c>
      <c r="K32" s="13">
        <v>23</v>
      </c>
      <c r="L32" s="12">
        <v>29</v>
      </c>
      <c r="M32" s="12">
        <v>27</v>
      </c>
      <c r="N32" s="12">
        <v>27</v>
      </c>
      <c r="O32" s="12">
        <v>25</v>
      </c>
      <c r="P32" s="12"/>
      <c r="Q32" s="12"/>
      <c r="R32" s="8">
        <v>214</v>
      </c>
      <c r="S32" s="9">
        <v>26.75</v>
      </c>
      <c r="T32" s="33">
        <v>62</v>
      </c>
      <c r="U32" s="8">
        <v>8</v>
      </c>
      <c r="V32" s="8">
        <v>9</v>
      </c>
      <c r="W32" s="8">
        <v>4</v>
      </c>
    </row>
    <row r="33" spans="1:23" ht="12.75">
      <c r="A33" s="14">
        <v>31</v>
      </c>
      <c r="B33" s="6" t="s">
        <v>98</v>
      </c>
      <c r="C33" s="6" t="s">
        <v>28</v>
      </c>
      <c r="D33" s="6" t="s">
        <v>33</v>
      </c>
      <c r="E33" s="11">
        <v>2502</v>
      </c>
      <c r="F33" s="30" t="s">
        <v>138</v>
      </c>
      <c r="G33" s="7">
        <v>3</v>
      </c>
      <c r="H33" s="12">
        <v>25</v>
      </c>
      <c r="I33" s="12">
        <v>26</v>
      </c>
      <c r="J33" s="13">
        <v>22</v>
      </c>
      <c r="K33" s="13">
        <v>31</v>
      </c>
      <c r="L33" s="12">
        <v>30</v>
      </c>
      <c r="M33" s="12">
        <v>24</v>
      </c>
      <c r="N33" s="12">
        <v>29</v>
      </c>
      <c r="O33" s="12">
        <v>27</v>
      </c>
      <c r="P33" s="12"/>
      <c r="Q33" s="12"/>
      <c r="R33" s="15">
        <v>214</v>
      </c>
      <c r="S33" s="16">
        <v>26.75</v>
      </c>
      <c r="T33" s="33">
        <v>62</v>
      </c>
      <c r="U33" s="15">
        <v>8</v>
      </c>
      <c r="V33" s="15">
        <v>9</v>
      </c>
      <c r="W33" s="15">
        <v>6</v>
      </c>
    </row>
    <row r="34" spans="1:23" ht="12.75">
      <c r="A34" s="14">
        <v>32</v>
      </c>
      <c r="B34" s="6" t="s">
        <v>13</v>
      </c>
      <c r="C34" s="6" t="s">
        <v>14</v>
      </c>
      <c r="D34" s="6" t="s">
        <v>15</v>
      </c>
      <c r="E34" s="11">
        <v>202</v>
      </c>
      <c r="F34" s="30" t="s">
        <v>138</v>
      </c>
      <c r="G34" s="7">
        <v>2</v>
      </c>
      <c r="H34" s="12">
        <v>24</v>
      </c>
      <c r="I34" s="12">
        <v>27</v>
      </c>
      <c r="J34" s="13">
        <v>29</v>
      </c>
      <c r="K34" s="13">
        <v>25</v>
      </c>
      <c r="L34" s="13">
        <v>27</v>
      </c>
      <c r="M34" s="13">
        <v>29</v>
      </c>
      <c r="N34" s="13"/>
      <c r="O34" s="13"/>
      <c r="P34" s="13"/>
      <c r="Q34" s="13"/>
      <c r="R34" s="15">
        <v>161</v>
      </c>
      <c r="S34" s="16">
        <v>26.833333333333332</v>
      </c>
      <c r="T34" s="33">
        <v>62</v>
      </c>
      <c r="U34" s="15">
        <v>6</v>
      </c>
      <c r="V34" s="15">
        <v>5</v>
      </c>
      <c r="W34" s="15">
        <v>4</v>
      </c>
    </row>
    <row r="35" spans="1:23" ht="12.75">
      <c r="A35" s="14">
        <v>33</v>
      </c>
      <c r="B35" s="6" t="s">
        <v>79</v>
      </c>
      <c r="C35" s="6" t="s">
        <v>80</v>
      </c>
      <c r="D35" s="6" t="s">
        <v>26</v>
      </c>
      <c r="E35" s="11">
        <v>1791</v>
      </c>
      <c r="F35" s="30" t="s">
        <v>24</v>
      </c>
      <c r="G35" s="7">
        <v>2</v>
      </c>
      <c r="H35" s="13">
        <v>25</v>
      </c>
      <c r="I35" s="12">
        <v>30</v>
      </c>
      <c r="J35" s="12">
        <v>23</v>
      </c>
      <c r="K35" s="13">
        <v>25</v>
      </c>
      <c r="L35" s="12">
        <v>31</v>
      </c>
      <c r="M35" s="12">
        <v>27</v>
      </c>
      <c r="N35" s="12"/>
      <c r="O35" s="12"/>
      <c r="P35" s="12"/>
      <c r="Q35" s="12"/>
      <c r="R35" s="8">
        <v>161</v>
      </c>
      <c r="S35" s="9">
        <v>26.833333333333332</v>
      </c>
      <c r="T35" s="33">
        <v>62</v>
      </c>
      <c r="U35" s="8">
        <v>6</v>
      </c>
      <c r="V35" s="8">
        <v>8</v>
      </c>
      <c r="W35" s="8">
        <v>5</v>
      </c>
    </row>
    <row r="36" spans="1:23" ht="12.75">
      <c r="A36" s="14">
        <v>34</v>
      </c>
      <c r="B36" s="6" t="s">
        <v>99</v>
      </c>
      <c r="C36" s="6" t="s">
        <v>23</v>
      </c>
      <c r="D36" s="6" t="s">
        <v>56</v>
      </c>
      <c r="E36" s="11">
        <v>2583</v>
      </c>
      <c r="F36" s="30" t="s">
        <v>24</v>
      </c>
      <c r="G36" s="7">
        <v>3</v>
      </c>
      <c r="H36" s="13">
        <v>30</v>
      </c>
      <c r="I36" s="12">
        <v>29</v>
      </c>
      <c r="J36" s="12">
        <v>30</v>
      </c>
      <c r="K36" s="13">
        <v>22</v>
      </c>
      <c r="L36" s="12">
        <v>24</v>
      </c>
      <c r="M36" s="12">
        <v>26</v>
      </c>
      <c r="N36" s="12"/>
      <c r="O36" s="12"/>
      <c r="P36" s="12"/>
      <c r="Q36" s="12"/>
      <c r="R36" s="8">
        <v>161</v>
      </c>
      <c r="S36" s="9">
        <v>26.833333333333332</v>
      </c>
      <c r="T36" s="33">
        <v>62</v>
      </c>
      <c r="U36" s="8">
        <v>6</v>
      </c>
      <c r="V36" s="8">
        <v>8</v>
      </c>
      <c r="W36" s="8">
        <v>6</v>
      </c>
    </row>
    <row r="37" spans="1:23" ht="12.75">
      <c r="A37" s="14">
        <v>35</v>
      </c>
      <c r="B37" s="6" t="s">
        <v>49</v>
      </c>
      <c r="C37" s="6" t="s">
        <v>47</v>
      </c>
      <c r="D37" s="6" t="s">
        <v>56</v>
      </c>
      <c r="E37" s="11">
        <v>2148</v>
      </c>
      <c r="F37" s="30" t="s">
        <v>24</v>
      </c>
      <c r="G37" s="7">
        <v>2</v>
      </c>
      <c r="H37" s="13">
        <v>29</v>
      </c>
      <c r="I37" s="12">
        <v>27</v>
      </c>
      <c r="J37" s="12">
        <v>25</v>
      </c>
      <c r="K37" s="13">
        <v>29</v>
      </c>
      <c r="L37" s="12">
        <v>26</v>
      </c>
      <c r="M37" s="12">
        <v>26</v>
      </c>
      <c r="N37" s="12"/>
      <c r="O37" s="12"/>
      <c r="P37" s="12"/>
      <c r="Q37" s="12"/>
      <c r="R37" s="8">
        <v>162</v>
      </c>
      <c r="S37" s="9">
        <v>27</v>
      </c>
      <c r="T37" s="33">
        <v>60</v>
      </c>
      <c r="U37" s="8">
        <v>6</v>
      </c>
      <c r="V37" s="8">
        <v>4</v>
      </c>
      <c r="W37" s="8">
        <v>3</v>
      </c>
    </row>
    <row r="38" spans="1:23" ht="12.75">
      <c r="A38" s="14">
        <v>36</v>
      </c>
      <c r="B38" s="6" t="s">
        <v>111</v>
      </c>
      <c r="C38" s="6" t="s">
        <v>73</v>
      </c>
      <c r="D38" s="6" t="s">
        <v>35</v>
      </c>
      <c r="E38" s="11">
        <v>3047</v>
      </c>
      <c r="F38" s="30" t="s">
        <v>142</v>
      </c>
      <c r="G38" s="7">
        <v>2</v>
      </c>
      <c r="H38" s="12">
        <v>26</v>
      </c>
      <c r="I38" s="12">
        <v>30</v>
      </c>
      <c r="J38" s="13">
        <v>28</v>
      </c>
      <c r="K38" s="13">
        <v>25</v>
      </c>
      <c r="L38" s="12">
        <v>30</v>
      </c>
      <c r="M38" s="12">
        <v>27</v>
      </c>
      <c r="N38" s="12">
        <v>27</v>
      </c>
      <c r="O38" s="12">
        <v>23</v>
      </c>
      <c r="P38" s="12"/>
      <c r="Q38" s="12"/>
      <c r="R38" s="15">
        <v>216</v>
      </c>
      <c r="S38" s="16">
        <v>27</v>
      </c>
      <c r="T38" s="33">
        <v>60</v>
      </c>
      <c r="U38" s="15">
        <v>8</v>
      </c>
      <c r="V38" s="15">
        <v>7</v>
      </c>
      <c r="W38" s="15">
        <v>5</v>
      </c>
    </row>
    <row r="39" spans="1:23" ht="12.75">
      <c r="A39" s="14">
        <v>37</v>
      </c>
      <c r="B39" s="6" t="s">
        <v>168</v>
      </c>
      <c r="C39" s="6" t="s">
        <v>51</v>
      </c>
      <c r="D39" s="6" t="s">
        <v>18</v>
      </c>
      <c r="E39" s="11">
        <v>578</v>
      </c>
      <c r="F39" s="30" t="s">
        <v>138</v>
      </c>
      <c r="G39" s="7" t="s">
        <v>36</v>
      </c>
      <c r="H39" s="12">
        <v>27</v>
      </c>
      <c r="I39" s="12">
        <v>25</v>
      </c>
      <c r="J39" s="13">
        <v>24</v>
      </c>
      <c r="K39" s="13">
        <v>27</v>
      </c>
      <c r="L39" s="12">
        <v>34</v>
      </c>
      <c r="M39" s="12">
        <v>25</v>
      </c>
      <c r="N39" s="12"/>
      <c r="O39" s="12"/>
      <c r="P39" s="12"/>
      <c r="Q39" s="12"/>
      <c r="R39" s="15">
        <v>162</v>
      </c>
      <c r="S39" s="16">
        <v>27</v>
      </c>
      <c r="T39" s="33">
        <v>60</v>
      </c>
      <c r="U39" s="15">
        <v>6</v>
      </c>
      <c r="V39" s="15">
        <v>10</v>
      </c>
      <c r="W39" s="15">
        <v>2</v>
      </c>
    </row>
    <row r="40" spans="1:23" ht="12.75">
      <c r="A40" s="14">
        <v>38</v>
      </c>
      <c r="B40" s="6" t="s">
        <v>105</v>
      </c>
      <c r="C40" s="6" t="s">
        <v>21</v>
      </c>
      <c r="D40" s="6" t="s">
        <v>56</v>
      </c>
      <c r="E40" s="11">
        <v>2883</v>
      </c>
      <c r="F40" s="30" t="s">
        <v>24</v>
      </c>
      <c r="G40" s="7">
        <v>2</v>
      </c>
      <c r="H40" s="13">
        <v>29</v>
      </c>
      <c r="I40" s="12">
        <v>25</v>
      </c>
      <c r="J40" s="12">
        <v>27</v>
      </c>
      <c r="K40" s="13">
        <v>27</v>
      </c>
      <c r="L40" s="12">
        <v>27</v>
      </c>
      <c r="M40" s="12">
        <v>28</v>
      </c>
      <c r="N40" s="12"/>
      <c r="O40" s="12"/>
      <c r="P40" s="12"/>
      <c r="Q40" s="12"/>
      <c r="R40" s="8">
        <v>163</v>
      </c>
      <c r="S40" s="9">
        <v>27.166666666666668</v>
      </c>
      <c r="T40" s="33">
        <v>59</v>
      </c>
      <c r="U40" s="8">
        <v>6</v>
      </c>
      <c r="V40" s="8">
        <v>4</v>
      </c>
      <c r="W40" s="8">
        <v>1</v>
      </c>
    </row>
    <row r="41" spans="1:23" ht="12.75">
      <c r="A41" s="14">
        <v>39</v>
      </c>
      <c r="B41" s="6" t="s">
        <v>110</v>
      </c>
      <c r="C41" s="6" t="s">
        <v>11</v>
      </c>
      <c r="D41" s="6" t="s">
        <v>179</v>
      </c>
      <c r="E41" s="11">
        <v>3051</v>
      </c>
      <c r="F41" s="30" t="s">
        <v>24</v>
      </c>
      <c r="G41" s="7">
        <v>2</v>
      </c>
      <c r="H41" s="13">
        <v>26</v>
      </c>
      <c r="I41" s="12">
        <v>32</v>
      </c>
      <c r="J41" s="12">
        <v>25</v>
      </c>
      <c r="K41" s="13">
        <v>24</v>
      </c>
      <c r="L41" s="12">
        <v>30</v>
      </c>
      <c r="M41" s="12">
        <v>27</v>
      </c>
      <c r="N41" s="12"/>
      <c r="O41" s="12"/>
      <c r="P41" s="12"/>
      <c r="Q41" s="12"/>
      <c r="R41" s="8">
        <v>164</v>
      </c>
      <c r="S41" s="9">
        <v>27.333333333333332</v>
      </c>
      <c r="T41" s="33">
        <v>58</v>
      </c>
      <c r="U41" s="8">
        <v>6</v>
      </c>
      <c r="V41" s="8">
        <v>8</v>
      </c>
      <c r="W41" s="8">
        <v>5</v>
      </c>
    </row>
    <row r="42" spans="1:23" ht="12.75">
      <c r="A42" s="14">
        <v>40</v>
      </c>
      <c r="B42" s="6" t="s">
        <v>70</v>
      </c>
      <c r="C42" s="6" t="s">
        <v>39</v>
      </c>
      <c r="D42" s="6" t="s">
        <v>15</v>
      </c>
      <c r="E42" s="11">
        <v>1100</v>
      </c>
      <c r="F42" s="30" t="s">
        <v>138</v>
      </c>
      <c r="G42" s="7" t="s">
        <v>24</v>
      </c>
      <c r="H42" s="13">
        <v>33</v>
      </c>
      <c r="I42" s="12">
        <v>26</v>
      </c>
      <c r="J42" s="12">
        <v>25</v>
      </c>
      <c r="K42" s="13">
        <v>29</v>
      </c>
      <c r="L42" s="12">
        <v>28</v>
      </c>
      <c r="M42" s="12">
        <v>25</v>
      </c>
      <c r="N42" s="12"/>
      <c r="O42" s="12"/>
      <c r="P42" s="12"/>
      <c r="Q42" s="12"/>
      <c r="R42" s="8">
        <v>166</v>
      </c>
      <c r="S42" s="9">
        <v>27.666666666666668</v>
      </c>
      <c r="T42" s="33">
        <v>56</v>
      </c>
      <c r="U42" s="8">
        <v>6</v>
      </c>
      <c r="V42" s="8">
        <v>8</v>
      </c>
      <c r="W42" s="8">
        <v>4</v>
      </c>
    </row>
    <row r="43" spans="1:23" ht="12.75">
      <c r="A43" s="14">
        <v>41</v>
      </c>
      <c r="B43" s="6" t="s">
        <v>69</v>
      </c>
      <c r="C43" s="6" t="s">
        <v>21</v>
      </c>
      <c r="D43" s="6" t="s">
        <v>15</v>
      </c>
      <c r="E43" s="11">
        <v>1099</v>
      </c>
      <c r="F43" s="30" t="s">
        <v>138</v>
      </c>
      <c r="G43" s="7">
        <v>1</v>
      </c>
      <c r="H43" s="12">
        <v>31</v>
      </c>
      <c r="I43" s="12">
        <v>25</v>
      </c>
      <c r="J43" s="13">
        <v>29</v>
      </c>
      <c r="K43" s="13">
        <v>25</v>
      </c>
      <c r="L43" s="13">
        <v>26</v>
      </c>
      <c r="M43" s="13">
        <v>31</v>
      </c>
      <c r="N43" s="13"/>
      <c r="O43" s="13"/>
      <c r="P43" s="13"/>
      <c r="Q43" s="13"/>
      <c r="R43" s="15">
        <v>167</v>
      </c>
      <c r="S43" s="16">
        <v>27.833333333333332</v>
      </c>
      <c r="T43" s="33">
        <v>55</v>
      </c>
      <c r="U43" s="15">
        <v>6</v>
      </c>
      <c r="V43" s="15">
        <v>6</v>
      </c>
      <c r="W43" s="15">
        <v>6</v>
      </c>
    </row>
    <row r="44" spans="1:23" ht="12.75">
      <c r="A44" s="14">
        <v>42</v>
      </c>
      <c r="B44" s="6" t="s">
        <v>166</v>
      </c>
      <c r="C44" s="6" t="s">
        <v>161</v>
      </c>
      <c r="D44" s="6" t="s">
        <v>167</v>
      </c>
      <c r="E44" s="11">
        <v>2892</v>
      </c>
      <c r="F44" s="30" t="s">
        <v>140</v>
      </c>
      <c r="G44" s="7">
        <v>3</v>
      </c>
      <c r="H44" s="12">
        <v>29</v>
      </c>
      <c r="I44" s="12">
        <v>28</v>
      </c>
      <c r="J44" s="13">
        <v>29</v>
      </c>
      <c r="K44" s="13">
        <v>31</v>
      </c>
      <c r="L44" s="12">
        <v>27</v>
      </c>
      <c r="M44" s="12">
        <v>26</v>
      </c>
      <c r="N44" s="12">
        <v>29</v>
      </c>
      <c r="O44" s="12">
        <v>25</v>
      </c>
      <c r="P44" s="12"/>
      <c r="Q44" s="12"/>
      <c r="R44" s="15">
        <v>224</v>
      </c>
      <c r="S44" s="16">
        <v>28</v>
      </c>
      <c r="T44" s="33">
        <v>54</v>
      </c>
      <c r="U44" s="15">
        <v>8</v>
      </c>
      <c r="V44" s="15">
        <v>6</v>
      </c>
      <c r="W44" s="15">
        <v>3</v>
      </c>
    </row>
    <row r="45" spans="1:23" ht="12.75">
      <c r="A45" s="14">
        <v>43</v>
      </c>
      <c r="B45" s="6" t="s">
        <v>113</v>
      </c>
      <c r="C45" s="6" t="s">
        <v>72</v>
      </c>
      <c r="D45" s="6" t="s">
        <v>41</v>
      </c>
      <c r="E45" s="11">
        <v>3070</v>
      </c>
      <c r="F45" s="30" t="s">
        <v>142</v>
      </c>
      <c r="G45" s="7">
        <v>2</v>
      </c>
      <c r="H45" s="12">
        <v>26</v>
      </c>
      <c r="I45" s="12">
        <v>28</v>
      </c>
      <c r="J45" s="13">
        <v>30</v>
      </c>
      <c r="K45" s="13">
        <v>30</v>
      </c>
      <c r="L45" s="12">
        <v>28</v>
      </c>
      <c r="M45" s="12">
        <v>27</v>
      </c>
      <c r="N45" s="12">
        <v>27</v>
      </c>
      <c r="O45" s="12">
        <v>30</v>
      </c>
      <c r="P45" s="12"/>
      <c r="Q45" s="12"/>
      <c r="R45" s="15">
        <v>226</v>
      </c>
      <c r="S45" s="16">
        <v>28.25</v>
      </c>
      <c r="T45" s="33">
        <v>52</v>
      </c>
      <c r="U45" s="15">
        <v>8</v>
      </c>
      <c r="V45" s="15">
        <v>4</v>
      </c>
      <c r="W45" s="15">
        <v>3</v>
      </c>
    </row>
    <row r="46" spans="1:23" ht="12.75">
      <c r="A46" s="14">
        <v>44</v>
      </c>
      <c r="B46" s="6" t="s">
        <v>90</v>
      </c>
      <c r="C46" s="6" t="s">
        <v>28</v>
      </c>
      <c r="D46" s="6" t="s">
        <v>18</v>
      </c>
      <c r="E46" s="11">
        <v>1670</v>
      </c>
      <c r="F46" s="30" t="s">
        <v>138</v>
      </c>
      <c r="G46" s="7">
        <v>1</v>
      </c>
      <c r="H46" s="12">
        <v>29</v>
      </c>
      <c r="I46" s="12">
        <v>30</v>
      </c>
      <c r="J46" s="13">
        <v>26</v>
      </c>
      <c r="K46" s="13">
        <v>33</v>
      </c>
      <c r="L46" s="12">
        <v>28</v>
      </c>
      <c r="M46" s="12">
        <v>24</v>
      </c>
      <c r="N46" s="12"/>
      <c r="O46" s="12"/>
      <c r="P46" s="12"/>
      <c r="Q46" s="12"/>
      <c r="R46" s="15">
        <v>170</v>
      </c>
      <c r="S46" s="16">
        <v>28.333333333333332</v>
      </c>
      <c r="T46" s="33">
        <v>52</v>
      </c>
      <c r="U46" s="15">
        <v>6</v>
      </c>
      <c r="V46" s="15">
        <v>9</v>
      </c>
      <c r="W46" s="15">
        <v>4</v>
      </c>
    </row>
    <row r="47" spans="1:23" ht="12.75">
      <c r="A47" s="14">
        <v>45</v>
      </c>
      <c r="B47" s="6" t="s">
        <v>104</v>
      </c>
      <c r="C47" s="6" t="s">
        <v>17</v>
      </c>
      <c r="D47" s="6" t="s">
        <v>56</v>
      </c>
      <c r="E47" s="11">
        <v>2817</v>
      </c>
      <c r="F47" s="30" t="s">
        <v>138</v>
      </c>
      <c r="G47" s="7">
        <v>1</v>
      </c>
      <c r="H47" s="13">
        <v>32</v>
      </c>
      <c r="I47" s="12">
        <v>26</v>
      </c>
      <c r="J47" s="12">
        <v>31</v>
      </c>
      <c r="K47" s="13">
        <v>27</v>
      </c>
      <c r="L47" s="12">
        <v>25</v>
      </c>
      <c r="M47" s="12">
        <v>30</v>
      </c>
      <c r="N47" s="12"/>
      <c r="O47" s="12"/>
      <c r="P47" s="12"/>
      <c r="Q47" s="12"/>
      <c r="R47" s="8">
        <v>171</v>
      </c>
      <c r="S47" s="9">
        <v>28.5</v>
      </c>
      <c r="T47" s="33">
        <v>50</v>
      </c>
      <c r="U47" s="8">
        <v>6</v>
      </c>
      <c r="V47" s="8">
        <v>7</v>
      </c>
      <c r="W47" s="8">
        <v>5</v>
      </c>
    </row>
    <row r="48" spans="1:23" ht="12.75">
      <c r="A48" s="14">
        <v>46</v>
      </c>
      <c r="B48" s="6" t="s">
        <v>89</v>
      </c>
      <c r="C48" s="6" t="s">
        <v>47</v>
      </c>
      <c r="D48" s="6" t="s">
        <v>56</v>
      </c>
      <c r="E48" s="11">
        <v>1654</v>
      </c>
      <c r="F48" s="30" t="s">
        <v>24</v>
      </c>
      <c r="G48" s="7">
        <v>3</v>
      </c>
      <c r="H48" s="12">
        <v>34</v>
      </c>
      <c r="I48" s="12">
        <v>30</v>
      </c>
      <c r="J48" s="13">
        <v>33</v>
      </c>
      <c r="K48" s="13">
        <v>25</v>
      </c>
      <c r="L48" s="13">
        <v>27</v>
      </c>
      <c r="M48" s="13">
        <v>24</v>
      </c>
      <c r="N48" s="13"/>
      <c r="O48" s="13"/>
      <c r="P48" s="13"/>
      <c r="Q48" s="13"/>
      <c r="R48" s="15">
        <v>173</v>
      </c>
      <c r="S48" s="16">
        <v>28.833333333333332</v>
      </c>
      <c r="T48" s="33">
        <v>48</v>
      </c>
      <c r="U48" s="15">
        <v>6</v>
      </c>
      <c r="V48" s="15">
        <v>10</v>
      </c>
      <c r="W48" s="15">
        <v>8</v>
      </c>
    </row>
    <row r="49" spans="1:23" ht="12.75">
      <c r="A49" s="14">
        <v>47</v>
      </c>
      <c r="B49" s="6" t="s">
        <v>63</v>
      </c>
      <c r="C49" s="6" t="s">
        <v>39</v>
      </c>
      <c r="D49" s="6" t="s">
        <v>62</v>
      </c>
      <c r="E49" s="11">
        <v>861</v>
      </c>
      <c r="F49" s="30" t="s">
        <v>157</v>
      </c>
      <c r="G49" s="7">
        <v>1</v>
      </c>
      <c r="H49" s="13">
        <v>30</v>
      </c>
      <c r="I49" s="12">
        <v>26</v>
      </c>
      <c r="J49" s="12">
        <v>26</v>
      </c>
      <c r="K49" s="13">
        <v>29</v>
      </c>
      <c r="L49" s="12">
        <v>31</v>
      </c>
      <c r="M49" s="12">
        <v>29</v>
      </c>
      <c r="N49" s="12">
        <v>27</v>
      </c>
      <c r="O49" s="12">
        <v>34</v>
      </c>
      <c r="P49" s="12"/>
      <c r="Q49" s="12"/>
      <c r="R49" s="8">
        <v>232</v>
      </c>
      <c r="S49" s="9">
        <v>29</v>
      </c>
      <c r="T49" s="33">
        <v>47</v>
      </c>
      <c r="U49" s="8">
        <v>8</v>
      </c>
      <c r="V49" s="8">
        <v>8</v>
      </c>
      <c r="W49" s="8">
        <v>5</v>
      </c>
    </row>
    <row r="50" spans="1:23" ht="12.75">
      <c r="A50" s="14">
        <v>48</v>
      </c>
      <c r="B50" s="6" t="s">
        <v>27</v>
      </c>
      <c r="C50" s="6" t="s">
        <v>28</v>
      </c>
      <c r="D50" s="6" t="s">
        <v>26</v>
      </c>
      <c r="E50" s="11">
        <v>235</v>
      </c>
      <c r="F50" s="30" t="s">
        <v>157</v>
      </c>
      <c r="G50" s="7">
        <v>2</v>
      </c>
      <c r="H50" s="13">
        <v>36</v>
      </c>
      <c r="I50" s="12">
        <v>29</v>
      </c>
      <c r="J50" s="12">
        <v>23</v>
      </c>
      <c r="K50" s="13">
        <v>31</v>
      </c>
      <c r="L50" s="12">
        <v>30</v>
      </c>
      <c r="M50" s="12">
        <v>25</v>
      </c>
      <c r="N50" s="12">
        <v>31</v>
      </c>
      <c r="O50" s="12">
        <v>27</v>
      </c>
      <c r="P50" s="12"/>
      <c r="Q50" s="12"/>
      <c r="R50" s="8">
        <v>232</v>
      </c>
      <c r="S50" s="9">
        <v>29</v>
      </c>
      <c r="T50" s="33">
        <v>47</v>
      </c>
      <c r="U50" s="8">
        <v>8</v>
      </c>
      <c r="V50" s="8">
        <v>13</v>
      </c>
      <c r="W50" s="8">
        <v>6</v>
      </c>
    </row>
    <row r="51" spans="1:23" ht="12.75">
      <c r="A51" s="14">
        <v>49</v>
      </c>
      <c r="B51" s="6" t="s">
        <v>58</v>
      </c>
      <c r="C51" s="6" t="s">
        <v>59</v>
      </c>
      <c r="D51" s="6" t="s">
        <v>18</v>
      </c>
      <c r="E51" s="11">
        <v>768</v>
      </c>
      <c r="F51" s="30" t="s">
        <v>154</v>
      </c>
      <c r="G51" s="7">
        <v>1</v>
      </c>
      <c r="H51" s="12">
        <v>33</v>
      </c>
      <c r="I51" s="12">
        <v>26</v>
      </c>
      <c r="J51" s="13">
        <v>36</v>
      </c>
      <c r="K51" s="13">
        <v>28</v>
      </c>
      <c r="L51" s="12">
        <v>26</v>
      </c>
      <c r="M51" s="12">
        <v>26</v>
      </c>
      <c r="N51" s="12">
        <v>28</v>
      </c>
      <c r="O51" s="12">
        <v>31</v>
      </c>
      <c r="P51" s="12"/>
      <c r="Q51" s="12"/>
      <c r="R51" s="15">
        <v>234</v>
      </c>
      <c r="S51" s="16">
        <v>29.25</v>
      </c>
      <c r="T51" s="33">
        <v>45</v>
      </c>
      <c r="U51" s="15">
        <v>8</v>
      </c>
      <c r="V51" s="15">
        <v>10</v>
      </c>
      <c r="W51" s="15">
        <v>7</v>
      </c>
    </row>
    <row r="52" spans="1:23" ht="12.75">
      <c r="A52" s="14">
        <v>50</v>
      </c>
      <c r="B52" s="6" t="s">
        <v>29</v>
      </c>
      <c r="C52" s="6" t="s">
        <v>30</v>
      </c>
      <c r="D52" s="6" t="s">
        <v>179</v>
      </c>
      <c r="E52" s="11">
        <v>238</v>
      </c>
      <c r="F52" s="30" t="s">
        <v>157</v>
      </c>
      <c r="G52" s="7">
        <v>2</v>
      </c>
      <c r="H52" s="13">
        <v>31</v>
      </c>
      <c r="I52" s="12">
        <v>29</v>
      </c>
      <c r="J52" s="12">
        <v>33</v>
      </c>
      <c r="K52" s="13">
        <v>27</v>
      </c>
      <c r="L52" s="12">
        <v>32</v>
      </c>
      <c r="M52" s="12">
        <v>24</v>
      </c>
      <c r="N52" s="12"/>
      <c r="O52" s="12"/>
      <c r="P52" s="12"/>
      <c r="Q52" s="12"/>
      <c r="R52" s="8">
        <v>176</v>
      </c>
      <c r="S52" s="9">
        <v>29.333333333333332</v>
      </c>
      <c r="T52" s="33">
        <v>45</v>
      </c>
      <c r="U52" s="8">
        <v>6</v>
      </c>
      <c r="V52" s="8">
        <v>9</v>
      </c>
      <c r="W52" s="8">
        <v>5</v>
      </c>
    </row>
    <row r="53" spans="1:23" ht="12.75">
      <c r="A53" s="14">
        <v>51</v>
      </c>
      <c r="B53" s="6" t="s">
        <v>84</v>
      </c>
      <c r="C53" s="6" t="s">
        <v>85</v>
      </c>
      <c r="D53" s="6" t="s">
        <v>26</v>
      </c>
      <c r="E53" s="11">
        <v>1478</v>
      </c>
      <c r="F53" s="30" t="s">
        <v>154</v>
      </c>
      <c r="G53" s="7" t="s">
        <v>24</v>
      </c>
      <c r="H53" s="13">
        <v>27</v>
      </c>
      <c r="I53" s="12">
        <v>31</v>
      </c>
      <c r="J53" s="12">
        <v>32</v>
      </c>
      <c r="K53" s="13">
        <v>24</v>
      </c>
      <c r="L53" s="12">
        <v>33</v>
      </c>
      <c r="M53" s="12">
        <v>31</v>
      </c>
      <c r="N53" s="12">
        <v>31</v>
      </c>
      <c r="O53" s="12">
        <v>27</v>
      </c>
      <c r="P53" s="12"/>
      <c r="Q53" s="12"/>
      <c r="R53" s="8">
        <v>236</v>
      </c>
      <c r="S53" s="9">
        <v>29.5</v>
      </c>
      <c r="T53" s="33">
        <v>44</v>
      </c>
      <c r="U53" s="8">
        <v>8</v>
      </c>
      <c r="V53" s="8">
        <v>9</v>
      </c>
      <c r="W53" s="8">
        <v>5</v>
      </c>
    </row>
    <row r="54" spans="1:23" ht="12.75">
      <c r="A54" s="14">
        <v>53</v>
      </c>
      <c r="B54" s="6" t="s">
        <v>57</v>
      </c>
      <c r="C54" s="6" t="s">
        <v>48</v>
      </c>
      <c r="D54" s="6" t="s">
        <v>33</v>
      </c>
      <c r="E54" s="11">
        <v>2656</v>
      </c>
      <c r="F54" s="30" t="s">
        <v>141</v>
      </c>
      <c r="G54" s="7" t="s">
        <v>36</v>
      </c>
      <c r="H54" s="13">
        <v>27</v>
      </c>
      <c r="I54" s="12">
        <v>33</v>
      </c>
      <c r="J54" s="12">
        <v>35</v>
      </c>
      <c r="K54" s="13">
        <v>27</v>
      </c>
      <c r="L54" s="12">
        <v>31</v>
      </c>
      <c r="M54" s="12">
        <v>24</v>
      </c>
      <c r="N54" s="12">
        <v>33</v>
      </c>
      <c r="O54" s="12">
        <v>27</v>
      </c>
      <c r="P54" s="12"/>
      <c r="Q54" s="12"/>
      <c r="R54" s="8">
        <v>237</v>
      </c>
      <c r="S54" s="9">
        <v>29.625</v>
      </c>
      <c r="T54" s="33">
        <v>43</v>
      </c>
      <c r="U54" s="8">
        <v>8</v>
      </c>
      <c r="V54" s="8">
        <v>11</v>
      </c>
      <c r="W54" s="8">
        <v>6</v>
      </c>
    </row>
    <row r="55" spans="1:23" ht="12.75">
      <c r="A55" s="14">
        <v>52</v>
      </c>
      <c r="B55" s="6" t="s">
        <v>42</v>
      </c>
      <c r="C55" s="6" t="s">
        <v>25</v>
      </c>
      <c r="D55" s="6" t="s">
        <v>33</v>
      </c>
      <c r="E55" s="11">
        <v>3233</v>
      </c>
      <c r="F55" s="30" t="s">
        <v>141</v>
      </c>
      <c r="G55" s="7">
        <v>2</v>
      </c>
      <c r="H55" s="13">
        <v>30</v>
      </c>
      <c r="I55" s="12">
        <v>29</v>
      </c>
      <c r="J55" s="12">
        <v>28</v>
      </c>
      <c r="K55" s="13">
        <v>33</v>
      </c>
      <c r="L55" s="12">
        <v>32</v>
      </c>
      <c r="M55" s="12">
        <v>30</v>
      </c>
      <c r="N55" s="12">
        <v>29</v>
      </c>
      <c r="O55" s="12">
        <v>26</v>
      </c>
      <c r="P55" s="12"/>
      <c r="Q55" s="12"/>
      <c r="R55" s="8">
        <v>237</v>
      </c>
      <c r="S55" s="9">
        <v>29.625</v>
      </c>
      <c r="T55" s="33">
        <v>43</v>
      </c>
      <c r="U55" s="8">
        <v>8</v>
      </c>
      <c r="V55" s="8">
        <v>7</v>
      </c>
      <c r="W55" s="8">
        <v>4</v>
      </c>
    </row>
    <row r="56" spans="1:23" ht="12.75">
      <c r="A56" s="14">
        <v>54</v>
      </c>
      <c r="B56" s="6" t="s">
        <v>31</v>
      </c>
      <c r="C56" s="6" t="s">
        <v>32</v>
      </c>
      <c r="D56" s="6" t="s">
        <v>179</v>
      </c>
      <c r="E56" s="11">
        <v>243</v>
      </c>
      <c r="F56" s="30" t="s">
        <v>154</v>
      </c>
      <c r="G56" s="7">
        <v>1</v>
      </c>
      <c r="H56" s="13">
        <v>30</v>
      </c>
      <c r="I56" s="12">
        <v>31</v>
      </c>
      <c r="J56" s="12">
        <v>32</v>
      </c>
      <c r="K56" s="13">
        <v>29</v>
      </c>
      <c r="L56" s="12">
        <v>29</v>
      </c>
      <c r="M56" s="12">
        <v>28</v>
      </c>
      <c r="N56" s="12"/>
      <c r="O56" s="12"/>
      <c r="P56" s="12"/>
      <c r="Q56" s="12"/>
      <c r="R56" s="8">
        <v>179</v>
      </c>
      <c r="S56" s="9">
        <v>29.833333333333332</v>
      </c>
      <c r="T56" s="33">
        <v>42</v>
      </c>
      <c r="U56" s="8">
        <v>6</v>
      </c>
      <c r="V56" s="8">
        <v>4</v>
      </c>
      <c r="W56" s="8">
        <v>2</v>
      </c>
    </row>
    <row r="57" spans="1:23" ht="12.75">
      <c r="A57" s="14">
        <v>55</v>
      </c>
      <c r="B57" s="6" t="s">
        <v>108</v>
      </c>
      <c r="C57" s="6" t="s">
        <v>109</v>
      </c>
      <c r="D57" s="6" t="s">
        <v>139</v>
      </c>
      <c r="E57" s="11">
        <v>3018</v>
      </c>
      <c r="F57" s="30" t="s">
        <v>154</v>
      </c>
      <c r="G57" s="7">
        <v>2</v>
      </c>
      <c r="H57" s="12">
        <v>30</v>
      </c>
      <c r="I57" s="12">
        <v>30</v>
      </c>
      <c r="J57" s="13">
        <v>32</v>
      </c>
      <c r="K57" s="13">
        <v>27</v>
      </c>
      <c r="L57" s="12">
        <v>27</v>
      </c>
      <c r="M57" s="12">
        <v>28</v>
      </c>
      <c r="N57" s="12">
        <v>35</v>
      </c>
      <c r="O57" s="12">
        <v>32</v>
      </c>
      <c r="P57" s="12"/>
      <c r="Q57" s="12"/>
      <c r="R57" s="15">
        <v>241</v>
      </c>
      <c r="S57" s="16">
        <v>30.125</v>
      </c>
      <c r="T57" s="33">
        <v>40</v>
      </c>
      <c r="U57" s="15">
        <v>8</v>
      </c>
      <c r="V57" s="15">
        <v>8</v>
      </c>
      <c r="W57" s="15">
        <v>5</v>
      </c>
    </row>
    <row r="58" spans="1:23" ht="12.75">
      <c r="A58" s="14">
        <v>56</v>
      </c>
      <c r="B58" s="6" t="s">
        <v>107</v>
      </c>
      <c r="C58" s="6" t="s">
        <v>34</v>
      </c>
      <c r="D58" s="6" t="s">
        <v>33</v>
      </c>
      <c r="E58" s="11">
        <v>2932</v>
      </c>
      <c r="F58" s="30" t="s">
        <v>24</v>
      </c>
      <c r="G58" s="7">
        <v>3</v>
      </c>
      <c r="H58" s="12">
        <v>29</v>
      </c>
      <c r="I58" s="12">
        <v>29</v>
      </c>
      <c r="J58" s="13">
        <v>28</v>
      </c>
      <c r="K58" s="13">
        <v>33</v>
      </c>
      <c r="L58" s="12">
        <v>31</v>
      </c>
      <c r="M58" s="12">
        <v>31</v>
      </c>
      <c r="N58" s="12"/>
      <c r="O58" s="12"/>
      <c r="P58" s="12"/>
      <c r="Q58" s="12"/>
      <c r="R58" s="15">
        <v>181</v>
      </c>
      <c r="S58" s="16">
        <v>30.166666666666668</v>
      </c>
      <c r="T58" s="33">
        <v>39</v>
      </c>
      <c r="U58" s="15">
        <v>6</v>
      </c>
      <c r="V58" s="15">
        <v>5</v>
      </c>
      <c r="W58" s="15">
        <v>2</v>
      </c>
    </row>
    <row r="59" spans="1:23" ht="12.75">
      <c r="A59" s="14">
        <v>57</v>
      </c>
      <c r="B59" s="6" t="s">
        <v>52</v>
      </c>
      <c r="C59" s="6" t="s">
        <v>28</v>
      </c>
      <c r="D59" s="6" t="s">
        <v>18</v>
      </c>
      <c r="E59" s="11">
        <v>595</v>
      </c>
      <c r="F59" s="30" t="s">
        <v>138</v>
      </c>
      <c r="G59" s="7">
        <v>3</v>
      </c>
      <c r="H59" s="12">
        <v>28</v>
      </c>
      <c r="I59" s="12">
        <v>31</v>
      </c>
      <c r="J59" s="13">
        <v>32</v>
      </c>
      <c r="K59" s="13">
        <v>31</v>
      </c>
      <c r="L59" s="12">
        <v>30</v>
      </c>
      <c r="M59" s="12">
        <v>30</v>
      </c>
      <c r="N59" s="12"/>
      <c r="O59" s="12"/>
      <c r="P59" s="12"/>
      <c r="Q59" s="12"/>
      <c r="R59" s="15">
        <v>182</v>
      </c>
      <c r="S59" s="16">
        <v>30.333333333333332</v>
      </c>
      <c r="T59" s="33">
        <v>38</v>
      </c>
      <c r="U59" s="15">
        <v>6</v>
      </c>
      <c r="V59" s="15">
        <v>4</v>
      </c>
      <c r="W59" s="15">
        <v>1</v>
      </c>
    </row>
    <row r="60" spans="1:23" ht="12.75">
      <c r="A60" s="14">
        <v>58</v>
      </c>
      <c r="B60" s="6" t="s">
        <v>112</v>
      </c>
      <c r="C60" s="6" t="s">
        <v>75</v>
      </c>
      <c r="D60" s="6" t="s">
        <v>41</v>
      </c>
      <c r="E60" s="11">
        <v>3066</v>
      </c>
      <c r="F60" s="30" t="s">
        <v>24</v>
      </c>
      <c r="G60" s="7">
        <v>2</v>
      </c>
      <c r="H60" s="12">
        <v>35</v>
      </c>
      <c r="I60" s="12">
        <v>30</v>
      </c>
      <c r="J60" s="13">
        <v>30</v>
      </c>
      <c r="K60" s="13">
        <v>25</v>
      </c>
      <c r="L60" s="12">
        <v>33</v>
      </c>
      <c r="M60" s="12">
        <v>29</v>
      </c>
      <c r="N60" s="12"/>
      <c r="O60" s="12"/>
      <c r="P60" s="12"/>
      <c r="Q60" s="12"/>
      <c r="R60" s="15">
        <v>182</v>
      </c>
      <c r="S60" s="16">
        <v>30.333333333333332</v>
      </c>
      <c r="T60" s="33">
        <v>38</v>
      </c>
      <c r="U60" s="15">
        <v>6</v>
      </c>
      <c r="V60" s="15">
        <v>10</v>
      </c>
      <c r="W60" s="15">
        <v>4</v>
      </c>
    </row>
    <row r="61" spans="1:23" ht="12.75">
      <c r="A61" s="14">
        <v>59</v>
      </c>
      <c r="B61" s="6" t="s">
        <v>91</v>
      </c>
      <c r="C61" s="6" t="s">
        <v>39</v>
      </c>
      <c r="D61" s="6" t="s">
        <v>18</v>
      </c>
      <c r="E61" s="11">
        <v>1799</v>
      </c>
      <c r="F61" s="30" t="s">
        <v>138</v>
      </c>
      <c r="G61" s="7">
        <v>4</v>
      </c>
      <c r="H61" s="12">
        <v>29</v>
      </c>
      <c r="I61" s="12">
        <v>35</v>
      </c>
      <c r="J61" s="13">
        <v>33</v>
      </c>
      <c r="K61" s="13">
        <v>30</v>
      </c>
      <c r="L61" s="12">
        <v>33</v>
      </c>
      <c r="M61" s="12">
        <v>31</v>
      </c>
      <c r="N61" s="12"/>
      <c r="O61" s="12"/>
      <c r="P61" s="12"/>
      <c r="Q61" s="12"/>
      <c r="R61" s="15">
        <v>191</v>
      </c>
      <c r="S61" s="16">
        <v>31.833333333333332</v>
      </c>
      <c r="T61" s="33">
        <v>28</v>
      </c>
      <c r="U61" s="15">
        <v>6</v>
      </c>
      <c r="V61" s="15">
        <v>6</v>
      </c>
      <c r="W61" s="15">
        <v>3</v>
      </c>
    </row>
    <row r="62" spans="1:23" ht="12.75">
      <c r="A62" s="14">
        <v>60</v>
      </c>
      <c r="B62" s="6" t="s">
        <v>42</v>
      </c>
      <c r="C62" s="6" t="s">
        <v>23</v>
      </c>
      <c r="D62" s="6" t="s">
        <v>33</v>
      </c>
      <c r="E62" s="11">
        <v>442</v>
      </c>
      <c r="F62" s="30" t="s">
        <v>138</v>
      </c>
      <c r="G62" s="7">
        <v>3</v>
      </c>
      <c r="H62" s="12">
        <v>33</v>
      </c>
      <c r="I62" s="12">
        <v>25</v>
      </c>
      <c r="J62" s="13">
        <v>30</v>
      </c>
      <c r="K62" s="13">
        <v>30</v>
      </c>
      <c r="L62" s="12">
        <v>43</v>
      </c>
      <c r="M62" s="12">
        <v>30</v>
      </c>
      <c r="N62" s="12"/>
      <c r="O62" s="12"/>
      <c r="P62" s="12"/>
      <c r="Q62" s="12"/>
      <c r="R62" s="15">
        <v>191</v>
      </c>
      <c r="S62" s="16">
        <v>31.833333333333332</v>
      </c>
      <c r="T62" s="33">
        <v>28</v>
      </c>
      <c r="U62" s="15">
        <v>6</v>
      </c>
      <c r="V62" s="15">
        <v>18</v>
      </c>
      <c r="W62" s="15">
        <v>3</v>
      </c>
    </row>
    <row r="63" spans="1:23" ht="12.75">
      <c r="A63" s="14">
        <v>61</v>
      </c>
      <c r="B63" s="6" t="s">
        <v>55</v>
      </c>
      <c r="C63" s="6" t="s">
        <v>11</v>
      </c>
      <c r="D63" s="6" t="s">
        <v>56</v>
      </c>
      <c r="E63" s="11">
        <v>727</v>
      </c>
      <c r="F63" s="30" t="s">
        <v>157</v>
      </c>
      <c r="G63" s="7">
        <v>2</v>
      </c>
      <c r="H63" s="12">
        <v>33</v>
      </c>
      <c r="I63" s="12">
        <v>29</v>
      </c>
      <c r="J63" s="13">
        <v>35</v>
      </c>
      <c r="K63" s="13">
        <v>38</v>
      </c>
      <c r="L63" s="12">
        <v>25</v>
      </c>
      <c r="M63" s="12">
        <v>32</v>
      </c>
      <c r="N63" s="12"/>
      <c r="O63" s="12"/>
      <c r="P63" s="12"/>
      <c r="Q63" s="12"/>
      <c r="R63" s="15">
        <v>192</v>
      </c>
      <c r="S63" s="16">
        <v>32</v>
      </c>
      <c r="T63" s="33">
        <v>27</v>
      </c>
      <c r="U63" s="15">
        <v>6</v>
      </c>
      <c r="V63" s="15">
        <v>13</v>
      </c>
      <c r="W63" s="15">
        <v>6</v>
      </c>
    </row>
    <row r="64" spans="1:23" ht="12.75">
      <c r="A64" s="14">
        <v>62</v>
      </c>
      <c r="B64" s="6" t="s">
        <v>37</v>
      </c>
      <c r="C64" s="6" t="s">
        <v>38</v>
      </c>
      <c r="D64" s="6" t="s">
        <v>139</v>
      </c>
      <c r="E64" s="11">
        <v>355</v>
      </c>
      <c r="F64" s="30" t="s">
        <v>157</v>
      </c>
      <c r="G64" s="7">
        <v>3</v>
      </c>
      <c r="H64" s="12">
        <v>34</v>
      </c>
      <c r="I64" s="12">
        <v>32</v>
      </c>
      <c r="J64" s="13">
        <v>33</v>
      </c>
      <c r="K64" s="13">
        <v>30</v>
      </c>
      <c r="L64" s="12">
        <v>34</v>
      </c>
      <c r="M64" s="12">
        <v>30</v>
      </c>
      <c r="N64" s="12"/>
      <c r="O64" s="12"/>
      <c r="P64" s="12"/>
      <c r="Q64" s="12"/>
      <c r="R64" s="15">
        <v>193</v>
      </c>
      <c r="S64" s="16">
        <v>32.166666666666664</v>
      </c>
      <c r="T64" s="33">
        <v>26</v>
      </c>
      <c r="U64" s="15">
        <v>6</v>
      </c>
      <c r="V64" s="15">
        <v>4</v>
      </c>
      <c r="W64" s="15">
        <v>4</v>
      </c>
    </row>
    <row r="65" spans="1:23" ht="12.75">
      <c r="A65" s="14">
        <v>63</v>
      </c>
      <c r="B65" s="6" t="s">
        <v>98</v>
      </c>
      <c r="C65" s="6" t="s">
        <v>88</v>
      </c>
      <c r="D65" s="6" t="s">
        <v>33</v>
      </c>
      <c r="E65" s="11">
        <v>2503</v>
      </c>
      <c r="F65" s="30" t="s">
        <v>24</v>
      </c>
      <c r="G65" s="7">
        <v>5</v>
      </c>
      <c r="H65" s="12">
        <v>34</v>
      </c>
      <c r="I65" s="12">
        <v>34</v>
      </c>
      <c r="J65" s="13">
        <v>33</v>
      </c>
      <c r="K65" s="13">
        <v>31</v>
      </c>
      <c r="L65" s="12">
        <v>29</v>
      </c>
      <c r="M65" s="12">
        <v>33</v>
      </c>
      <c r="N65" s="12"/>
      <c r="O65" s="12"/>
      <c r="P65" s="12"/>
      <c r="Q65" s="12"/>
      <c r="R65" s="15">
        <v>194</v>
      </c>
      <c r="S65" s="16">
        <v>32.333333333333336</v>
      </c>
      <c r="T65" s="33">
        <v>25</v>
      </c>
      <c r="U65" s="15">
        <v>6</v>
      </c>
      <c r="V65" s="15">
        <v>5</v>
      </c>
      <c r="W65" s="15">
        <v>3</v>
      </c>
    </row>
    <row r="66" spans="1:23" ht="12.75">
      <c r="A66" s="14">
        <v>64</v>
      </c>
      <c r="B66" s="6" t="s">
        <v>169</v>
      </c>
      <c r="C66" s="6" t="s">
        <v>47</v>
      </c>
      <c r="D66" s="6" t="s">
        <v>26</v>
      </c>
      <c r="E66" s="11">
        <v>3475</v>
      </c>
      <c r="F66" s="30" t="s">
        <v>141</v>
      </c>
      <c r="G66" s="7" t="s">
        <v>36</v>
      </c>
      <c r="H66" s="12">
        <v>34</v>
      </c>
      <c r="I66" s="12">
        <v>35</v>
      </c>
      <c r="J66" s="13">
        <v>24</v>
      </c>
      <c r="K66" s="13">
        <v>36</v>
      </c>
      <c r="L66" s="12">
        <v>36</v>
      </c>
      <c r="M66" s="12">
        <v>30</v>
      </c>
      <c r="N66" s="12"/>
      <c r="O66" s="12"/>
      <c r="P66" s="12"/>
      <c r="Q66" s="12"/>
      <c r="R66" s="15">
        <v>195</v>
      </c>
      <c r="S66" s="16">
        <v>32.5</v>
      </c>
      <c r="T66" s="33">
        <v>24</v>
      </c>
      <c r="U66" s="15">
        <v>6</v>
      </c>
      <c r="V66" s="15">
        <v>12</v>
      </c>
      <c r="W66" s="15">
        <v>6</v>
      </c>
    </row>
    <row r="67" spans="1:23" ht="12.75">
      <c r="A67" s="14">
        <v>65</v>
      </c>
      <c r="B67" s="6" t="s">
        <v>78</v>
      </c>
      <c r="C67" s="6" t="s">
        <v>72</v>
      </c>
      <c r="D67" s="6" t="s">
        <v>56</v>
      </c>
      <c r="E67" s="11">
        <v>2832</v>
      </c>
      <c r="F67" s="30" t="s">
        <v>138</v>
      </c>
      <c r="G67" s="7">
        <v>3</v>
      </c>
      <c r="H67" s="13">
        <v>29</v>
      </c>
      <c r="I67" s="12">
        <v>33</v>
      </c>
      <c r="J67" s="12">
        <v>33</v>
      </c>
      <c r="K67" s="13">
        <v>36</v>
      </c>
      <c r="L67" s="12">
        <v>30</v>
      </c>
      <c r="M67" s="12">
        <v>39</v>
      </c>
      <c r="N67" s="12"/>
      <c r="O67" s="12"/>
      <c r="P67" s="12"/>
      <c r="Q67" s="12"/>
      <c r="R67" s="8">
        <v>200</v>
      </c>
      <c r="S67" s="9">
        <v>33.333333333333336</v>
      </c>
      <c r="T67" s="33">
        <v>18</v>
      </c>
      <c r="U67" s="8">
        <v>6</v>
      </c>
      <c r="V67" s="8">
        <v>10</v>
      </c>
      <c r="W67" s="8">
        <v>6</v>
      </c>
    </row>
    <row r="68" spans="1:23" ht="12.75">
      <c r="A68" s="14">
        <v>66</v>
      </c>
      <c r="B68" s="6" t="s">
        <v>45</v>
      </c>
      <c r="C68" s="6" t="s">
        <v>46</v>
      </c>
      <c r="D68" s="6" t="s">
        <v>26</v>
      </c>
      <c r="E68" s="11">
        <v>526</v>
      </c>
      <c r="F68" s="30" t="s">
        <v>154</v>
      </c>
      <c r="G68" s="7">
        <v>4</v>
      </c>
      <c r="H68" s="12">
        <v>42</v>
      </c>
      <c r="I68" s="12">
        <v>32</v>
      </c>
      <c r="J68" s="13">
        <v>33</v>
      </c>
      <c r="K68" s="13">
        <v>36</v>
      </c>
      <c r="L68" s="13">
        <v>39</v>
      </c>
      <c r="M68" s="13">
        <v>32</v>
      </c>
      <c r="N68" s="13"/>
      <c r="O68" s="13"/>
      <c r="P68" s="13"/>
      <c r="Q68" s="13"/>
      <c r="R68" s="15">
        <v>214</v>
      </c>
      <c r="S68" s="16">
        <v>35.666666666666664</v>
      </c>
      <c r="T68" s="33">
        <v>3</v>
      </c>
      <c r="U68" s="15">
        <v>6</v>
      </c>
      <c r="V68" s="15">
        <v>10</v>
      </c>
      <c r="W68" s="15">
        <v>7</v>
      </c>
    </row>
    <row r="69" spans="1:23" ht="12.75">
      <c r="A69" s="14">
        <v>67</v>
      </c>
      <c r="B69" s="6" t="s">
        <v>162</v>
      </c>
      <c r="C69" s="6" t="s">
        <v>47</v>
      </c>
      <c r="D69" s="6" t="s">
        <v>35</v>
      </c>
      <c r="E69" s="11">
        <v>3408</v>
      </c>
      <c r="F69" s="30" t="s">
        <v>141</v>
      </c>
      <c r="G69" s="7" t="s">
        <v>36</v>
      </c>
      <c r="H69" s="13">
        <v>39</v>
      </c>
      <c r="I69" s="12">
        <v>42</v>
      </c>
      <c r="J69" s="12">
        <v>33</v>
      </c>
      <c r="K69" s="13">
        <v>28</v>
      </c>
      <c r="L69" s="12">
        <v>36</v>
      </c>
      <c r="M69" s="13">
        <v>37</v>
      </c>
      <c r="N69" s="12"/>
      <c r="O69" s="12"/>
      <c r="P69" s="12"/>
      <c r="Q69" s="12"/>
      <c r="R69" s="8">
        <v>215</v>
      </c>
      <c r="S69" s="9">
        <v>35.833333333333336</v>
      </c>
      <c r="T69" s="33">
        <v>2</v>
      </c>
      <c r="U69" s="8">
        <v>6</v>
      </c>
      <c r="V69" s="8">
        <v>14</v>
      </c>
      <c r="W69" s="8">
        <v>6</v>
      </c>
    </row>
    <row r="70" spans="1:23" ht="12.75">
      <c r="A70" s="14">
        <v>68</v>
      </c>
      <c r="B70" s="6" t="s">
        <v>158</v>
      </c>
      <c r="C70" s="6" t="s">
        <v>115</v>
      </c>
      <c r="D70" s="6" t="s">
        <v>33</v>
      </c>
      <c r="E70" s="11">
        <v>3476</v>
      </c>
      <c r="F70" s="30" t="s">
        <v>159</v>
      </c>
      <c r="G70" s="7" t="s">
        <v>36</v>
      </c>
      <c r="H70" s="12">
        <v>29</v>
      </c>
      <c r="I70" s="12">
        <v>39</v>
      </c>
      <c r="J70" s="13">
        <v>32</v>
      </c>
      <c r="K70" s="13">
        <v>39</v>
      </c>
      <c r="L70" s="13">
        <v>37</v>
      </c>
      <c r="M70" s="13">
        <v>35</v>
      </c>
      <c r="N70" s="13">
        <v>34</v>
      </c>
      <c r="O70" s="13">
        <v>44</v>
      </c>
      <c r="P70" s="13"/>
      <c r="Q70" s="13"/>
      <c r="R70" s="15">
        <v>289</v>
      </c>
      <c r="S70" s="16">
        <v>36.125</v>
      </c>
      <c r="T70" s="33">
        <v>0</v>
      </c>
      <c r="U70" s="15">
        <v>8</v>
      </c>
      <c r="V70" s="15">
        <v>15</v>
      </c>
      <c r="W70" s="15">
        <v>7</v>
      </c>
    </row>
    <row r="71" spans="1:23" ht="12.75">
      <c r="A71" s="14">
        <v>69</v>
      </c>
      <c r="B71" s="6" t="s">
        <v>163</v>
      </c>
      <c r="C71" s="6" t="s">
        <v>93</v>
      </c>
      <c r="D71" s="6" t="s">
        <v>35</v>
      </c>
      <c r="E71" s="11">
        <v>3451</v>
      </c>
      <c r="F71" s="30" t="s">
        <v>141</v>
      </c>
      <c r="G71" s="7" t="s">
        <v>36</v>
      </c>
      <c r="H71" s="13">
        <v>33</v>
      </c>
      <c r="I71" s="12">
        <v>44</v>
      </c>
      <c r="J71" s="12">
        <v>32</v>
      </c>
      <c r="K71" s="13">
        <v>43</v>
      </c>
      <c r="L71" s="12">
        <v>32</v>
      </c>
      <c r="M71" s="12">
        <v>34</v>
      </c>
      <c r="N71" s="12"/>
      <c r="O71" s="12"/>
      <c r="P71" s="12"/>
      <c r="Q71" s="12"/>
      <c r="R71" s="8">
        <v>218</v>
      </c>
      <c r="S71" s="9">
        <v>36.333333333333336</v>
      </c>
      <c r="T71" s="33">
        <v>0</v>
      </c>
      <c r="U71" s="8">
        <v>6</v>
      </c>
      <c r="V71" s="8">
        <v>12</v>
      </c>
      <c r="W71" s="8">
        <v>11</v>
      </c>
    </row>
    <row r="72" spans="1:23" ht="12.75">
      <c r="A72" s="14">
        <v>70</v>
      </c>
      <c r="B72" s="6" t="s">
        <v>160</v>
      </c>
      <c r="C72" s="6" t="s">
        <v>161</v>
      </c>
      <c r="D72" s="6" t="s">
        <v>35</v>
      </c>
      <c r="E72" s="11">
        <v>3471</v>
      </c>
      <c r="F72" s="30" t="s">
        <v>159</v>
      </c>
      <c r="G72" s="7" t="s">
        <v>36</v>
      </c>
      <c r="H72" s="12">
        <v>47</v>
      </c>
      <c r="I72" s="12">
        <v>39</v>
      </c>
      <c r="J72" s="13">
        <v>49</v>
      </c>
      <c r="K72" s="13">
        <v>35</v>
      </c>
      <c r="L72" s="13">
        <v>46</v>
      </c>
      <c r="M72" s="13">
        <v>28</v>
      </c>
      <c r="N72" s="13">
        <v>38</v>
      </c>
      <c r="O72" s="13">
        <v>48</v>
      </c>
      <c r="P72" s="13"/>
      <c r="Q72" s="13"/>
      <c r="R72" s="15">
        <v>330</v>
      </c>
      <c r="S72" s="16">
        <v>41.25</v>
      </c>
      <c r="T72" s="33">
        <v>0</v>
      </c>
      <c r="U72" s="15">
        <v>8</v>
      </c>
      <c r="V72" s="15">
        <v>21</v>
      </c>
      <c r="W72" s="15">
        <v>13</v>
      </c>
    </row>
    <row r="75" spans="1:21" ht="15">
      <c r="A75" s="4" t="s">
        <v>226</v>
      </c>
      <c r="R75" s="3" t="s">
        <v>1</v>
      </c>
      <c r="S75" s="3" t="s">
        <v>2</v>
      </c>
      <c r="T75" s="32" t="s">
        <v>124</v>
      </c>
      <c r="U75" s="3" t="s">
        <v>133</v>
      </c>
    </row>
    <row r="76" spans="1:23" ht="12.75">
      <c r="A76" s="2" t="s">
        <v>117</v>
      </c>
      <c r="B76" s="2" t="s">
        <v>122</v>
      </c>
      <c r="C76" s="2" t="s">
        <v>118</v>
      </c>
      <c r="D76" s="2" t="s">
        <v>119</v>
      </c>
      <c r="E76" s="2" t="s">
        <v>0</v>
      </c>
      <c r="F76" s="2" t="s">
        <v>3</v>
      </c>
      <c r="G76" s="2" t="s">
        <v>120</v>
      </c>
      <c r="H76" s="2" t="s">
        <v>4</v>
      </c>
      <c r="I76" s="2" t="s">
        <v>6</v>
      </c>
      <c r="J76" s="2" t="s">
        <v>7</v>
      </c>
      <c r="K76" s="2" t="s">
        <v>9</v>
      </c>
      <c r="L76" s="2" t="s">
        <v>10</v>
      </c>
      <c r="M76" s="2" t="s">
        <v>12</v>
      </c>
      <c r="N76" s="2" t="s">
        <v>16</v>
      </c>
      <c r="O76" s="2" t="s">
        <v>19</v>
      </c>
      <c r="P76" s="2" t="s">
        <v>20</v>
      </c>
      <c r="Q76" s="2" t="s">
        <v>22</v>
      </c>
      <c r="R76" s="2" t="s">
        <v>121</v>
      </c>
      <c r="S76" s="31" t="s">
        <v>123</v>
      </c>
      <c r="T76" s="33"/>
      <c r="U76" s="10"/>
      <c r="V76" s="2" t="s">
        <v>131</v>
      </c>
      <c r="W76" s="2" t="s">
        <v>132</v>
      </c>
    </row>
    <row r="77" spans="1:23" ht="12.75">
      <c r="A77" s="14">
        <v>1</v>
      </c>
      <c r="B77" s="6" t="s">
        <v>54</v>
      </c>
      <c r="C77" s="6" t="s">
        <v>38</v>
      </c>
      <c r="D77" s="6" t="s">
        <v>164</v>
      </c>
      <c r="E77" s="11"/>
      <c r="F77" s="30" t="s">
        <v>24</v>
      </c>
      <c r="G77" s="7" t="str">
        <f>IF($E77=0,".",VLOOKUP($E77,#REF!,8,FALSE))</f>
        <v>.</v>
      </c>
      <c r="H77" s="13">
        <v>24</v>
      </c>
      <c r="I77" s="12">
        <v>20</v>
      </c>
      <c r="J77" s="12">
        <v>22</v>
      </c>
      <c r="K77" s="13">
        <v>21</v>
      </c>
      <c r="L77" s="12">
        <v>22</v>
      </c>
      <c r="M77" s="12">
        <v>23</v>
      </c>
      <c r="N77" s="12">
        <v>23</v>
      </c>
      <c r="O77" s="12">
        <v>23</v>
      </c>
      <c r="P77" s="12"/>
      <c r="Q77" s="12"/>
      <c r="R77" s="8">
        <f>SUM(H77:Q77)</f>
        <v>178</v>
      </c>
      <c r="S77" s="9">
        <f>+R77/COUNT(H77:Q77)</f>
        <v>22.25</v>
      </c>
      <c r="T77" s="33"/>
      <c r="U77" s="8">
        <f>+COUNT(H77:Q77)</f>
        <v>8</v>
      </c>
      <c r="V77" s="8">
        <f>MAX($H77:$Q77)-MIN($H77:$Q77)</f>
        <v>4</v>
      </c>
      <c r="W77" s="8">
        <f>LARGE($H77:$Q77,2)-SMALL($H77:$Q77,2)</f>
        <v>2</v>
      </c>
    </row>
    <row r="78" spans="1:23" ht="12.75">
      <c r="A78" s="14">
        <v>2</v>
      </c>
      <c r="B78" s="6" t="s">
        <v>116</v>
      </c>
      <c r="C78" s="6" t="s">
        <v>47</v>
      </c>
      <c r="D78" s="6" t="s">
        <v>35</v>
      </c>
      <c r="E78" s="11">
        <v>3254</v>
      </c>
      <c r="F78" s="30" t="s">
        <v>24</v>
      </c>
      <c r="G78" s="7">
        <v>1</v>
      </c>
      <c r="H78" s="13">
        <v>27</v>
      </c>
      <c r="I78" s="12">
        <v>19</v>
      </c>
      <c r="J78" s="12">
        <v>25</v>
      </c>
      <c r="K78" s="13">
        <v>22</v>
      </c>
      <c r="L78" s="12">
        <v>21</v>
      </c>
      <c r="M78" s="12">
        <v>25</v>
      </c>
      <c r="N78" s="12">
        <v>21</v>
      </c>
      <c r="O78" s="12">
        <v>20</v>
      </c>
      <c r="P78" s="12"/>
      <c r="Q78" s="12"/>
      <c r="R78" s="8">
        <v>180</v>
      </c>
      <c r="S78" s="9">
        <v>22.5</v>
      </c>
      <c r="T78" s="33">
        <v>90</v>
      </c>
      <c r="U78" s="8">
        <v>8</v>
      </c>
      <c r="V78" s="8">
        <v>8</v>
      </c>
      <c r="W78" s="8">
        <v>5</v>
      </c>
    </row>
    <row r="79" spans="1:23" ht="12.75">
      <c r="A79" s="14">
        <v>3</v>
      </c>
      <c r="B79" s="6" t="s">
        <v>64</v>
      </c>
      <c r="C79" s="6" t="s">
        <v>77</v>
      </c>
      <c r="D79" s="6" t="s">
        <v>35</v>
      </c>
      <c r="E79" s="11">
        <v>3091</v>
      </c>
      <c r="F79" s="30" t="s">
        <v>141</v>
      </c>
      <c r="G79" s="7" t="s">
        <v>24</v>
      </c>
      <c r="H79" s="13">
        <v>24</v>
      </c>
      <c r="I79" s="12">
        <v>25</v>
      </c>
      <c r="J79" s="12">
        <v>22</v>
      </c>
      <c r="K79" s="13">
        <v>23</v>
      </c>
      <c r="L79" s="12">
        <v>24</v>
      </c>
      <c r="M79" s="12">
        <v>27</v>
      </c>
      <c r="N79" s="12">
        <v>19</v>
      </c>
      <c r="O79" s="12">
        <v>22</v>
      </c>
      <c r="P79" s="12"/>
      <c r="Q79" s="12"/>
      <c r="R79" s="8">
        <v>186</v>
      </c>
      <c r="S79" s="9">
        <v>23.25</v>
      </c>
      <c r="T79" s="33">
        <v>85</v>
      </c>
      <c r="U79" s="8">
        <v>8</v>
      </c>
      <c r="V79" s="8">
        <v>8</v>
      </c>
      <c r="W79" s="8">
        <v>3</v>
      </c>
    </row>
    <row r="80" spans="1:23" ht="12.75">
      <c r="A80" s="14">
        <v>4</v>
      </c>
      <c r="B80" s="6" t="s">
        <v>67</v>
      </c>
      <c r="C80" s="6" t="s">
        <v>68</v>
      </c>
      <c r="D80" s="6" t="s">
        <v>139</v>
      </c>
      <c r="E80" s="11">
        <v>1030</v>
      </c>
      <c r="F80" s="30" t="s">
        <v>138</v>
      </c>
      <c r="G80" s="7" t="s">
        <v>24</v>
      </c>
      <c r="H80" s="12">
        <v>25</v>
      </c>
      <c r="I80" s="12">
        <v>22</v>
      </c>
      <c r="J80" s="13">
        <v>25</v>
      </c>
      <c r="K80" s="13">
        <v>23</v>
      </c>
      <c r="L80" s="12">
        <v>22</v>
      </c>
      <c r="M80" s="12">
        <v>22</v>
      </c>
      <c r="N80" s="12">
        <v>24</v>
      </c>
      <c r="O80" s="12">
        <v>24</v>
      </c>
      <c r="P80" s="12"/>
      <c r="Q80" s="12"/>
      <c r="R80" s="15">
        <v>187</v>
      </c>
      <c r="S80" s="16">
        <v>23.375</v>
      </c>
      <c r="T80" s="33">
        <v>85</v>
      </c>
      <c r="U80" s="15">
        <v>8</v>
      </c>
      <c r="V80" s="15">
        <v>3</v>
      </c>
      <c r="W80" s="15">
        <v>3</v>
      </c>
    </row>
    <row r="81" spans="1:23" ht="12.75">
      <c r="A81" s="14">
        <v>5</v>
      </c>
      <c r="B81" s="6" t="s">
        <v>53</v>
      </c>
      <c r="C81" s="6" t="s">
        <v>11</v>
      </c>
      <c r="D81" s="6" t="s">
        <v>26</v>
      </c>
      <c r="E81" s="11">
        <v>652</v>
      </c>
      <c r="F81" s="30" t="s">
        <v>138</v>
      </c>
      <c r="G81" s="7">
        <v>1</v>
      </c>
      <c r="H81" s="13">
        <v>26</v>
      </c>
      <c r="I81" s="12">
        <v>23</v>
      </c>
      <c r="J81" s="12">
        <v>20</v>
      </c>
      <c r="K81" s="13">
        <v>23</v>
      </c>
      <c r="L81" s="12">
        <v>28</v>
      </c>
      <c r="M81" s="12">
        <v>26</v>
      </c>
      <c r="N81" s="12">
        <v>20</v>
      </c>
      <c r="O81" s="12">
        <v>26</v>
      </c>
      <c r="P81" s="12"/>
      <c r="Q81" s="12"/>
      <c r="R81" s="8">
        <v>192</v>
      </c>
      <c r="S81" s="9">
        <v>24</v>
      </c>
      <c r="T81" s="33">
        <v>80</v>
      </c>
      <c r="U81" s="8">
        <v>8</v>
      </c>
      <c r="V81" s="8">
        <v>8</v>
      </c>
      <c r="W81" s="8">
        <v>6</v>
      </c>
    </row>
    <row r="82" spans="1:23" ht="12.75">
      <c r="A82" s="14">
        <v>6</v>
      </c>
      <c r="B82" s="6" t="s">
        <v>43</v>
      </c>
      <c r="C82" s="6" t="s">
        <v>44</v>
      </c>
      <c r="D82" s="6" t="s">
        <v>35</v>
      </c>
      <c r="E82" s="11">
        <v>475</v>
      </c>
      <c r="F82" s="30" t="s">
        <v>138</v>
      </c>
      <c r="G82" s="7" t="s">
        <v>24</v>
      </c>
      <c r="H82" s="12">
        <v>26</v>
      </c>
      <c r="I82" s="12">
        <v>24</v>
      </c>
      <c r="J82" s="13">
        <v>22</v>
      </c>
      <c r="K82" s="13">
        <v>27</v>
      </c>
      <c r="L82" s="12">
        <v>24</v>
      </c>
      <c r="M82" s="12">
        <v>23</v>
      </c>
      <c r="N82" s="12">
        <v>25</v>
      </c>
      <c r="O82" s="12">
        <v>23</v>
      </c>
      <c r="P82" s="12"/>
      <c r="Q82" s="12"/>
      <c r="R82" s="15">
        <v>194</v>
      </c>
      <c r="S82" s="16">
        <v>24.25</v>
      </c>
      <c r="T82" s="33">
        <v>79</v>
      </c>
      <c r="U82" s="15">
        <v>8</v>
      </c>
      <c r="V82" s="15">
        <v>5</v>
      </c>
      <c r="W82" s="15">
        <v>3</v>
      </c>
    </row>
    <row r="83" spans="1:23" ht="12.75">
      <c r="A83" s="14">
        <v>7</v>
      </c>
      <c r="B83" s="6" t="s">
        <v>64</v>
      </c>
      <c r="C83" s="6" t="s">
        <v>17</v>
      </c>
      <c r="D83" s="6" t="s">
        <v>35</v>
      </c>
      <c r="E83" s="11">
        <v>876</v>
      </c>
      <c r="F83" s="30" t="s">
        <v>138</v>
      </c>
      <c r="G83" s="7" t="s">
        <v>24</v>
      </c>
      <c r="H83" s="13">
        <v>24</v>
      </c>
      <c r="I83" s="12">
        <v>23</v>
      </c>
      <c r="J83" s="12">
        <v>26</v>
      </c>
      <c r="K83" s="13">
        <v>24</v>
      </c>
      <c r="L83" s="12">
        <v>27</v>
      </c>
      <c r="M83" s="12">
        <v>22</v>
      </c>
      <c r="N83" s="12">
        <v>23</v>
      </c>
      <c r="O83" s="12">
        <v>25</v>
      </c>
      <c r="P83" s="12"/>
      <c r="Q83" s="12"/>
      <c r="R83" s="8">
        <v>194</v>
      </c>
      <c r="S83" s="9">
        <v>24.25</v>
      </c>
      <c r="T83" s="33">
        <v>79</v>
      </c>
      <c r="U83" s="8">
        <v>8</v>
      </c>
      <c r="V83" s="8">
        <v>5</v>
      </c>
      <c r="W83" s="8">
        <v>3</v>
      </c>
    </row>
    <row r="84" spans="1:23" ht="12.75">
      <c r="A84" s="14">
        <v>8</v>
      </c>
      <c r="B84" s="6" t="s">
        <v>82</v>
      </c>
      <c r="C84" s="6" t="s">
        <v>25</v>
      </c>
      <c r="D84" s="6" t="s">
        <v>56</v>
      </c>
      <c r="E84" s="11">
        <v>1407</v>
      </c>
      <c r="F84" s="30" t="s">
        <v>24</v>
      </c>
      <c r="G84" s="7" t="s">
        <v>24</v>
      </c>
      <c r="H84" s="12">
        <v>27</v>
      </c>
      <c r="I84" s="12">
        <v>25</v>
      </c>
      <c r="J84" s="13">
        <v>24</v>
      </c>
      <c r="K84" s="13">
        <v>22</v>
      </c>
      <c r="L84" s="12">
        <v>22</v>
      </c>
      <c r="M84" s="12">
        <v>27</v>
      </c>
      <c r="N84" s="12">
        <v>25</v>
      </c>
      <c r="O84" s="12">
        <v>22</v>
      </c>
      <c r="P84" s="12"/>
      <c r="Q84" s="12"/>
      <c r="R84" s="15">
        <v>194</v>
      </c>
      <c r="S84" s="16">
        <v>24.25</v>
      </c>
      <c r="T84" s="33">
        <v>79</v>
      </c>
      <c r="U84" s="15">
        <v>8</v>
      </c>
      <c r="V84" s="15">
        <v>5</v>
      </c>
      <c r="W84" s="15">
        <v>5</v>
      </c>
    </row>
    <row r="85" spans="1:23" ht="12.75">
      <c r="A85" s="14">
        <v>9</v>
      </c>
      <c r="B85" s="6" t="s">
        <v>156</v>
      </c>
      <c r="C85" s="6" t="s">
        <v>76</v>
      </c>
      <c r="D85" s="6" t="s">
        <v>179</v>
      </c>
      <c r="E85" s="11">
        <v>3362</v>
      </c>
      <c r="F85" s="30" t="s">
        <v>24</v>
      </c>
      <c r="G85" s="7">
        <v>2</v>
      </c>
      <c r="H85" s="13">
        <v>24</v>
      </c>
      <c r="I85" s="12">
        <v>25</v>
      </c>
      <c r="J85" s="12">
        <v>23</v>
      </c>
      <c r="K85" s="13">
        <v>26</v>
      </c>
      <c r="L85" s="12">
        <v>22</v>
      </c>
      <c r="M85" s="13">
        <v>26</v>
      </c>
      <c r="N85" s="12">
        <v>27</v>
      </c>
      <c r="O85" s="12">
        <v>22</v>
      </c>
      <c r="P85" s="12"/>
      <c r="Q85" s="12"/>
      <c r="R85" s="8">
        <v>195</v>
      </c>
      <c r="S85" s="9">
        <v>24.375</v>
      </c>
      <c r="T85" s="33">
        <v>78</v>
      </c>
      <c r="U85" s="8">
        <v>8</v>
      </c>
      <c r="V85" s="8">
        <v>5</v>
      </c>
      <c r="W85" s="8">
        <v>4</v>
      </c>
    </row>
    <row r="86" spans="1:23" ht="12.75">
      <c r="A86" s="80" t="s">
        <v>230</v>
      </c>
      <c r="B86" s="6" t="s">
        <v>57</v>
      </c>
      <c r="C86" s="6" t="s">
        <v>48</v>
      </c>
      <c r="D86" s="6" t="s">
        <v>33</v>
      </c>
      <c r="E86" s="11">
        <v>746</v>
      </c>
      <c r="F86" s="30" t="s">
        <v>24</v>
      </c>
      <c r="G86" s="7">
        <v>2</v>
      </c>
      <c r="H86" s="13">
        <v>27</v>
      </c>
      <c r="I86" s="12">
        <v>26</v>
      </c>
      <c r="J86" s="12">
        <v>24</v>
      </c>
      <c r="K86" s="13">
        <v>24</v>
      </c>
      <c r="L86" s="12">
        <v>26</v>
      </c>
      <c r="M86" s="12">
        <v>22</v>
      </c>
      <c r="N86" s="12">
        <v>26</v>
      </c>
      <c r="O86" s="12">
        <v>23</v>
      </c>
      <c r="P86" s="12"/>
      <c r="Q86" s="12"/>
      <c r="R86" s="8">
        <v>198</v>
      </c>
      <c r="S86" s="9">
        <v>24.75</v>
      </c>
      <c r="T86" s="33">
        <v>75</v>
      </c>
      <c r="U86" s="8">
        <v>8</v>
      </c>
      <c r="V86" s="8">
        <v>5</v>
      </c>
      <c r="W86" s="8">
        <v>3</v>
      </c>
    </row>
    <row r="87" spans="1:23" ht="12.75">
      <c r="A87" s="80" t="s">
        <v>230</v>
      </c>
      <c r="B87" s="6" t="s">
        <v>95</v>
      </c>
      <c r="C87" s="6" t="s">
        <v>40</v>
      </c>
      <c r="D87" s="6" t="s">
        <v>35</v>
      </c>
      <c r="E87" s="11">
        <v>1983</v>
      </c>
      <c r="F87" s="30" t="s">
        <v>24</v>
      </c>
      <c r="G87" s="7">
        <v>1</v>
      </c>
      <c r="H87" s="12">
        <v>28</v>
      </c>
      <c r="I87" s="12">
        <v>25</v>
      </c>
      <c r="J87" s="13">
        <v>23</v>
      </c>
      <c r="K87" s="13">
        <v>23</v>
      </c>
      <c r="L87" s="12">
        <v>26</v>
      </c>
      <c r="M87" s="12">
        <v>25</v>
      </c>
      <c r="N87" s="12">
        <v>23</v>
      </c>
      <c r="O87" s="12">
        <v>25</v>
      </c>
      <c r="P87" s="12"/>
      <c r="Q87" s="12"/>
      <c r="R87" s="15">
        <v>198</v>
      </c>
      <c r="S87" s="16">
        <v>24.75</v>
      </c>
      <c r="T87" s="33">
        <v>75</v>
      </c>
      <c r="U87" s="15">
        <v>8</v>
      </c>
      <c r="V87" s="15">
        <v>5</v>
      </c>
      <c r="W87" s="15">
        <v>3</v>
      </c>
    </row>
    <row r="88" spans="1:23" ht="12.75">
      <c r="A88" s="14">
        <v>12</v>
      </c>
      <c r="B88" s="6" t="s">
        <v>96</v>
      </c>
      <c r="C88" s="6" t="s">
        <v>8</v>
      </c>
      <c r="D88" s="6" t="s">
        <v>26</v>
      </c>
      <c r="E88" s="11">
        <v>2164</v>
      </c>
      <c r="F88" s="30" t="s">
        <v>24</v>
      </c>
      <c r="G88" s="7">
        <v>2</v>
      </c>
      <c r="H88" s="13">
        <v>25</v>
      </c>
      <c r="I88" s="12">
        <v>28</v>
      </c>
      <c r="J88" s="12">
        <v>22</v>
      </c>
      <c r="K88" s="13">
        <v>23</v>
      </c>
      <c r="L88" s="12">
        <v>27</v>
      </c>
      <c r="M88" s="12">
        <v>22</v>
      </c>
      <c r="N88" s="12">
        <v>25</v>
      </c>
      <c r="O88" s="12">
        <v>26</v>
      </c>
      <c r="P88" s="12"/>
      <c r="Q88" s="12"/>
      <c r="R88" s="8">
        <v>198</v>
      </c>
      <c r="S88" s="9">
        <v>24.75</v>
      </c>
      <c r="T88" s="33">
        <v>75</v>
      </c>
      <c r="U88" s="8">
        <v>8</v>
      </c>
      <c r="V88" s="8">
        <v>6</v>
      </c>
      <c r="W88" s="8">
        <v>5</v>
      </c>
    </row>
    <row r="89" spans="1:23" ht="12.75">
      <c r="A89" s="14">
        <v>13</v>
      </c>
      <c r="B89" s="6" t="s">
        <v>94</v>
      </c>
      <c r="C89" s="6" t="s">
        <v>8</v>
      </c>
      <c r="D89" s="6" t="s">
        <v>56</v>
      </c>
      <c r="E89" s="11">
        <v>1882</v>
      </c>
      <c r="F89" s="30" t="s">
        <v>24</v>
      </c>
      <c r="G89" s="7">
        <v>2</v>
      </c>
      <c r="H89" s="13">
        <v>30</v>
      </c>
      <c r="I89" s="12">
        <v>29</v>
      </c>
      <c r="J89" s="12">
        <v>24</v>
      </c>
      <c r="K89" s="13">
        <v>22</v>
      </c>
      <c r="L89" s="12">
        <v>22</v>
      </c>
      <c r="M89" s="12">
        <v>23</v>
      </c>
      <c r="N89" s="12">
        <v>25</v>
      </c>
      <c r="O89" s="12">
        <v>26</v>
      </c>
      <c r="P89" s="12"/>
      <c r="Q89" s="12"/>
      <c r="R89" s="8">
        <v>201</v>
      </c>
      <c r="S89" s="9">
        <v>25.125</v>
      </c>
      <c r="T89" s="33">
        <v>73</v>
      </c>
      <c r="U89" s="8">
        <v>8</v>
      </c>
      <c r="V89" s="8">
        <v>8</v>
      </c>
      <c r="W89" s="8">
        <v>7</v>
      </c>
    </row>
    <row r="90" spans="1:23" ht="12.75">
      <c r="A90" s="14" t="s">
        <v>231</v>
      </c>
      <c r="B90" s="6" t="s">
        <v>60</v>
      </c>
      <c r="C90" s="6" t="s">
        <v>23</v>
      </c>
      <c r="D90" s="6" t="s">
        <v>35</v>
      </c>
      <c r="E90" s="11">
        <v>799</v>
      </c>
      <c r="F90" s="30" t="s">
        <v>24</v>
      </c>
      <c r="G90" s="7">
        <v>2</v>
      </c>
      <c r="H90" s="13">
        <v>27</v>
      </c>
      <c r="I90" s="12">
        <v>23</v>
      </c>
      <c r="J90" s="12">
        <v>24</v>
      </c>
      <c r="K90" s="13">
        <v>28</v>
      </c>
      <c r="L90" s="12">
        <v>26</v>
      </c>
      <c r="M90" s="12">
        <v>25</v>
      </c>
      <c r="N90" s="12"/>
      <c r="O90" s="12"/>
      <c r="P90" s="12"/>
      <c r="Q90" s="12"/>
      <c r="R90" s="8">
        <v>153</v>
      </c>
      <c r="S90" s="9">
        <v>25.5</v>
      </c>
      <c r="T90" s="33">
        <v>70</v>
      </c>
      <c r="U90" s="8">
        <v>6</v>
      </c>
      <c r="V90" s="8">
        <v>5</v>
      </c>
      <c r="W90" s="8">
        <v>3</v>
      </c>
    </row>
    <row r="91" spans="1:23" ht="12.75">
      <c r="A91" s="14" t="s">
        <v>231</v>
      </c>
      <c r="B91" s="6" t="s">
        <v>29</v>
      </c>
      <c r="C91" s="6" t="s">
        <v>30</v>
      </c>
      <c r="D91" s="6" t="s">
        <v>179</v>
      </c>
      <c r="E91" s="11">
        <v>1249</v>
      </c>
      <c r="F91" s="30" t="s">
        <v>24</v>
      </c>
      <c r="G91" s="7">
        <v>1</v>
      </c>
      <c r="H91" s="13">
        <v>27</v>
      </c>
      <c r="I91" s="12">
        <v>26</v>
      </c>
      <c r="J91" s="12">
        <v>23</v>
      </c>
      <c r="K91" s="13">
        <v>28</v>
      </c>
      <c r="L91" s="13">
        <v>25</v>
      </c>
      <c r="M91" s="13">
        <v>24</v>
      </c>
      <c r="N91" s="13"/>
      <c r="O91" s="13"/>
      <c r="P91" s="13"/>
      <c r="Q91" s="13"/>
      <c r="R91" s="15">
        <v>153</v>
      </c>
      <c r="S91" s="16">
        <v>25.5</v>
      </c>
      <c r="T91" s="33">
        <v>70</v>
      </c>
      <c r="U91" s="15">
        <v>6</v>
      </c>
      <c r="V91" s="15">
        <v>5</v>
      </c>
      <c r="W91" s="15">
        <v>3</v>
      </c>
    </row>
    <row r="92" spans="1:23" ht="12.75">
      <c r="A92" s="14">
        <v>16</v>
      </c>
      <c r="B92" s="6" t="s">
        <v>106</v>
      </c>
      <c r="C92" s="6" t="s">
        <v>103</v>
      </c>
      <c r="D92" s="6" t="s">
        <v>62</v>
      </c>
      <c r="E92" s="11">
        <v>2915</v>
      </c>
      <c r="F92" s="30" t="s">
        <v>24</v>
      </c>
      <c r="G92" s="7">
        <v>3</v>
      </c>
      <c r="H92" s="12">
        <v>26</v>
      </c>
      <c r="I92" s="12">
        <v>25</v>
      </c>
      <c r="J92" s="13">
        <v>29</v>
      </c>
      <c r="K92" s="13">
        <v>27</v>
      </c>
      <c r="L92" s="12">
        <v>25</v>
      </c>
      <c r="M92" s="12">
        <v>21</v>
      </c>
      <c r="N92" s="12"/>
      <c r="O92" s="12"/>
      <c r="P92" s="12"/>
      <c r="Q92" s="12"/>
      <c r="R92" s="15">
        <v>153</v>
      </c>
      <c r="S92" s="16">
        <v>25.5</v>
      </c>
      <c r="T92" s="33">
        <v>70</v>
      </c>
      <c r="U92" s="15">
        <v>6</v>
      </c>
      <c r="V92" s="15">
        <v>8</v>
      </c>
      <c r="W92" s="15">
        <v>2</v>
      </c>
    </row>
    <row r="93" spans="1:23" ht="12.75">
      <c r="A93" s="14">
        <v>17</v>
      </c>
      <c r="B93" s="6" t="s">
        <v>83</v>
      </c>
      <c r="C93" s="6" t="s">
        <v>28</v>
      </c>
      <c r="D93" s="6" t="s">
        <v>139</v>
      </c>
      <c r="E93" s="11">
        <v>1450</v>
      </c>
      <c r="F93" s="30" t="s">
        <v>24</v>
      </c>
      <c r="G93" s="7">
        <v>3</v>
      </c>
      <c r="H93" s="12">
        <v>27</v>
      </c>
      <c r="I93" s="12">
        <v>24</v>
      </c>
      <c r="J93" s="13">
        <v>24</v>
      </c>
      <c r="K93" s="13">
        <v>24</v>
      </c>
      <c r="L93" s="12">
        <v>23</v>
      </c>
      <c r="M93" s="12">
        <v>25</v>
      </c>
      <c r="N93" s="12">
        <v>26</v>
      </c>
      <c r="O93" s="12">
        <v>31</v>
      </c>
      <c r="P93" s="12"/>
      <c r="Q93" s="12"/>
      <c r="R93" s="15">
        <v>204</v>
      </c>
      <c r="S93" s="16">
        <v>25.5</v>
      </c>
      <c r="T93" s="33">
        <v>70</v>
      </c>
      <c r="U93" s="15">
        <v>8</v>
      </c>
      <c r="V93" s="15">
        <v>8</v>
      </c>
      <c r="W93" s="15">
        <v>3</v>
      </c>
    </row>
    <row r="94" spans="1:23" ht="12.75">
      <c r="A94" s="14">
        <v>18</v>
      </c>
      <c r="B94" s="6" t="s">
        <v>101</v>
      </c>
      <c r="C94" s="6" t="s">
        <v>92</v>
      </c>
      <c r="D94" s="6" t="s">
        <v>35</v>
      </c>
      <c r="E94" s="11">
        <v>1735</v>
      </c>
      <c r="F94" s="30" t="s">
        <v>138</v>
      </c>
      <c r="G94" s="7">
        <v>1</v>
      </c>
      <c r="H94" s="13">
        <v>27</v>
      </c>
      <c r="I94" s="12">
        <v>26</v>
      </c>
      <c r="J94" s="12">
        <v>24</v>
      </c>
      <c r="K94" s="13">
        <v>25</v>
      </c>
      <c r="L94" s="12">
        <v>29</v>
      </c>
      <c r="M94" s="12">
        <v>26</v>
      </c>
      <c r="N94" s="12">
        <v>26</v>
      </c>
      <c r="O94" s="12">
        <v>24</v>
      </c>
      <c r="P94" s="12"/>
      <c r="Q94" s="12"/>
      <c r="R94" s="8">
        <v>207</v>
      </c>
      <c r="S94" s="9">
        <v>25.875</v>
      </c>
      <c r="T94" s="33">
        <v>68</v>
      </c>
      <c r="U94" s="8">
        <v>8</v>
      </c>
      <c r="V94" s="8">
        <v>5</v>
      </c>
      <c r="W94" s="8">
        <v>3</v>
      </c>
    </row>
    <row r="95" spans="1:23" ht="12.75">
      <c r="A95" s="14">
        <v>19</v>
      </c>
      <c r="B95" s="6" t="s">
        <v>97</v>
      </c>
      <c r="C95" s="6" t="s">
        <v>72</v>
      </c>
      <c r="D95" s="6" t="s">
        <v>179</v>
      </c>
      <c r="E95" s="11">
        <v>2403</v>
      </c>
      <c r="F95" s="30" t="s">
        <v>24</v>
      </c>
      <c r="G95" s="7">
        <v>3</v>
      </c>
      <c r="H95" s="13">
        <v>26</v>
      </c>
      <c r="I95" s="12">
        <v>26</v>
      </c>
      <c r="J95" s="12">
        <v>25</v>
      </c>
      <c r="K95" s="13">
        <v>27</v>
      </c>
      <c r="L95" s="12">
        <v>25</v>
      </c>
      <c r="M95" s="12">
        <v>28</v>
      </c>
      <c r="N95" s="12"/>
      <c r="O95" s="12"/>
      <c r="P95" s="12"/>
      <c r="Q95" s="12"/>
      <c r="R95" s="8">
        <v>157</v>
      </c>
      <c r="S95" s="9">
        <v>26.166666666666668</v>
      </c>
      <c r="T95" s="33">
        <v>66</v>
      </c>
      <c r="U95" s="8">
        <v>6</v>
      </c>
      <c r="V95" s="8">
        <v>3</v>
      </c>
      <c r="W95" s="8">
        <v>2</v>
      </c>
    </row>
    <row r="96" spans="1:23" ht="12.75">
      <c r="A96" s="14">
        <v>20</v>
      </c>
      <c r="B96" s="6" t="s">
        <v>87</v>
      </c>
      <c r="C96" s="6" t="s">
        <v>21</v>
      </c>
      <c r="D96" s="6" t="s">
        <v>56</v>
      </c>
      <c r="E96" s="11">
        <v>1652</v>
      </c>
      <c r="F96" s="30" t="s">
        <v>24</v>
      </c>
      <c r="G96" s="7" t="s">
        <v>24</v>
      </c>
      <c r="H96" s="12">
        <v>24</v>
      </c>
      <c r="I96" s="12">
        <v>24</v>
      </c>
      <c r="J96" s="13">
        <v>28</v>
      </c>
      <c r="K96" s="13">
        <v>27</v>
      </c>
      <c r="L96" s="12">
        <v>30</v>
      </c>
      <c r="M96" s="12">
        <v>24</v>
      </c>
      <c r="N96" s="12"/>
      <c r="O96" s="12"/>
      <c r="P96" s="12"/>
      <c r="Q96" s="12"/>
      <c r="R96" s="15">
        <v>157</v>
      </c>
      <c r="S96" s="16">
        <v>26.166666666666668</v>
      </c>
      <c r="T96" s="33">
        <v>66</v>
      </c>
      <c r="U96" s="15">
        <v>6</v>
      </c>
      <c r="V96" s="15">
        <v>6</v>
      </c>
      <c r="W96" s="15">
        <v>4</v>
      </c>
    </row>
    <row r="97" spans="1:23" ht="12.75">
      <c r="A97" s="14">
        <v>21</v>
      </c>
      <c r="B97" s="6" t="s">
        <v>65</v>
      </c>
      <c r="C97" s="6" t="s">
        <v>66</v>
      </c>
      <c r="D97" s="6" t="s">
        <v>62</v>
      </c>
      <c r="E97" s="11">
        <v>877</v>
      </c>
      <c r="F97" s="30" t="s">
        <v>157</v>
      </c>
      <c r="G97" s="7" t="s">
        <v>24</v>
      </c>
      <c r="H97" s="12">
        <v>27</v>
      </c>
      <c r="I97" s="12">
        <v>34</v>
      </c>
      <c r="J97" s="13">
        <v>26</v>
      </c>
      <c r="K97" s="13">
        <v>25</v>
      </c>
      <c r="L97" s="13">
        <v>28</v>
      </c>
      <c r="M97" s="13">
        <v>27</v>
      </c>
      <c r="N97" s="13">
        <v>22</v>
      </c>
      <c r="O97" s="13">
        <v>22</v>
      </c>
      <c r="P97" s="13"/>
      <c r="Q97" s="13"/>
      <c r="R97" s="15">
        <v>211</v>
      </c>
      <c r="S97" s="16">
        <v>26.375</v>
      </c>
      <c r="T97" s="33">
        <v>65</v>
      </c>
      <c r="U97" s="15">
        <v>8</v>
      </c>
      <c r="V97" s="15">
        <v>12</v>
      </c>
      <c r="W97" s="15">
        <v>6</v>
      </c>
    </row>
    <row r="98" spans="1:23" ht="12.75">
      <c r="A98" s="14">
        <v>22</v>
      </c>
      <c r="B98" s="6" t="s">
        <v>165</v>
      </c>
      <c r="C98" s="6" t="s">
        <v>50</v>
      </c>
      <c r="D98" s="6" t="s">
        <v>26</v>
      </c>
      <c r="E98" s="11">
        <v>1416</v>
      </c>
      <c r="F98" s="30" t="s">
        <v>24</v>
      </c>
      <c r="G98" s="7">
        <v>3</v>
      </c>
      <c r="H98" s="12">
        <v>31</v>
      </c>
      <c r="I98" s="12">
        <v>27</v>
      </c>
      <c r="J98" s="13">
        <v>21</v>
      </c>
      <c r="K98" s="13">
        <v>27</v>
      </c>
      <c r="L98" s="12">
        <v>27</v>
      </c>
      <c r="M98" s="12">
        <v>26</v>
      </c>
      <c r="N98" s="12"/>
      <c r="O98" s="12"/>
      <c r="P98" s="12"/>
      <c r="Q98" s="12"/>
      <c r="R98" s="15">
        <v>159</v>
      </c>
      <c r="S98" s="16">
        <v>26.5</v>
      </c>
      <c r="T98" s="33">
        <v>64</v>
      </c>
      <c r="U98" s="15">
        <v>6</v>
      </c>
      <c r="V98" s="15">
        <v>10</v>
      </c>
      <c r="W98" s="15">
        <v>1</v>
      </c>
    </row>
    <row r="99" spans="1:23" ht="12.75">
      <c r="A99" s="14">
        <v>23</v>
      </c>
      <c r="B99" s="6" t="s">
        <v>61</v>
      </c>
      <c r="C99" s="6" t="s">
        <v>44</v>
      </c>
      <c r="D99" s="6" t="s">
        <v>62</v>
      </c>
      <c r="E99" s="11">
        <v>858</v>
      </c>
      <c r="F99" s="30" t="s">
        <v>157</v>
      </c>
      <c r="G99" s="7" t="s">
        <v>24</v>
      </c>
      <c r="H99" s="13">
        <v>34</v>
      </c>
      <c r="I99" s="12">
        <v>26</v>
      </c>
      <c r="J99" s="12">
        <v>26</v>
      </c>
      <c r="K99" s="13">
        <v>25</v>
      </c>
      <c r="L99" s="12">
        <v>24</v>
      </c>
      <c r="M99" s="13">
        <v>27</v>
      </c>
      <c r="N99" s="12">
        <v>20</v>
      </c>
      <c r="O99" s="12">
        <v>31</v>
      </c>
      <c r="P99" s="12"/>
      <c r="Q99" s="12"/>
      <c r="R99" s="8">
        <v>213</v>
      </c>
      <c r="S99" s="9">
        <v>26.625</v>
      </c>
      <c r="T99" s="33">
        <v>63</v>
      </c>
      <c r="U99" s="8">
        <v>8</v>
      </c>
      <c r="V99" s="8">
        <v>14</v>
      </c>
      <c r="W99" s="8">
        <v>7</v>
      </c>
    </row>
    <row r="100" spans="1:23" ht="12.75">
      <c r="A100" s="14">
        <v>24</v>
      </c>
      <c r="B100" s="6" t="s">
        <v>100</v>
      </c>
      <c r="C100" s="6" t="s">
        <v>11</v>
      </c>
      <c r="D100" s="6" t="s">
        <v>62</v>
      </c>
      <c r="E100" s="11">
        <v>2684</v>
      </c>
      <c r="F100" s="30" t="s">
        <v>24</v>
      </c>
      <c r="G100" s="7">
        <v>2</v>
      </c>
      <c r="H100" s="12">
        <v>24</v>
      </c>
      <c r="I100" s="12">
        <v>26</v>
      </c>
      <c r="J100" s="13">
        <v>29</v>
      </c>
      <c r="K100" s="13">
        <v>29</v>
      </c>
      <c r="L100" s="12">
        <v>25</v>
      </c>
      <c r="M100" s="12">
        <v>27</v>
      </c>
      <c r="N100" s="12"/>
      <c r="O100" s="12"/>
      <c r="P100" s="12"/>
      <c r="Q100" s="12"/>
      <c r="R100" s="15">
        <v>160</v>
      </c>
      <c r="S100" s="16">
        <v>26.666666666666668</v>
      </c>
      <c r="T100" s="33">
        <v>63</v>
      </c>
      <c r="U100" s="15">
        <v>6</v>
      </c>
      <c r="V100" s="15">
        <v>5</v>
      </c>
      <c r="W100" s="15">
        <v>4</v>
      </c>
    </row>
    <row r="101" spans="1:23" ht="12.75">
      <c r="A101" s="14">
        <v>25</v>
      </c>
      <c r="B101" s="6" t="s">
        <v>71</v>
      </c>
      <c r="C101" s="6" t="s">
        <v>14</v>
      </c>
      <c r="D101" s="6" t="s">
        <v>15</v>
      </c>
      <c r="E101" s="11">
        <v>1134</v>
      </c>
      <c r="F101" s="30" t="s">
        <v>138</v>
      </c>
      <c r="G101" s="7">
        <v>1</v>
      </c>
      <c r="H101" s="13">
        <v>28</v>
      </c>
      <c r="I101" s="12">
        <v>27</v>
      </c>
      <c r="J101" s="12">
        <v>25</v>
      </c>
      <c r="K101" s="13">
        <v>30</v>
      </c>
      <c r="L101" s="12">
        <v>26</v>
      </c>
      <c r="M101" s="13">
        <v>24</v>
      </c>
      <c r="N101" s="12"/>
      <c r="O101" s="12"/>
      <c r="P101" s="12"/>
      <c r="Q101" s="12"/>
      <c r="R101" s="8">
        <v>160</v>
      </c>
      <c r="S101" s="9">
        <v>26.666666666666668</v>
      </c>
      <c r="T101" s="33">
        <v>63</v>
      </c>
      <c r="U101" s="8">
        <v>6</v>
      </c>
      <c r="V101" s="8">
        <v>6</v>
      </c>
      <c r="W101" s="8">
        <v>3</v>
      </c>
    </row>
    <row r="102" spans="1:23" ht="12.75">
      <c r="A102" s="14">
        <v>26</v>
      </c>
      <c r="B102" s="6" t="s">
        <v>5</v>
      </c>
      <c r="C102" s="6" t="s">
        <v>72</v>
      </c>
      <c r="D102" s="6" t="s">
        <v>35</v>
      </c>
      <c r="E102" s="11">
        <v>3081</v>
      </c>
      <c r="F102" s="30" t="s">
        <v>141</v>
      </c>
      <c r="G102" s="7" t="s">
        <v>24</v>
      </c>
      <c r="H102" s="13">
        <v>26</v>
      </c>
      <c r="I102" s="12">
        <v>25</v>
      </c>
      <c r="J102" s="12">
        <v>32</v>
      </c>
      <c r="K102" s="13">
        <v>23</v>
      </c>
      <c r="L102" s="12">
        <v>29</v>
      </c>
      <c r="M102" s="12">
        <v>27</v>
      </c>
      <c r="N102" s="12">
        <v>27</v>
      </c>
      <c r="O102" s="12">
        <v>25</v>
      </c>
      <c r="P102" s="12"/>
      <c r="Q102" s="12"/>
      <c r="R102" s="8">
        <v>214</v>
      </c>
      <c r="S102" s="9">
        <v>26.75</v>
      </c>
      <c r="T102" s="33">
        <v>62</v>
      </c>
      <c r="U102" s="8">
        <v>8</v>
      </c>
      <c r="V102" s="8">
        <v>9</v>
      </c>
      <c r="W102" s="8">
        <v>4</v>
      </c>
    </row>
    <row r="103" spans="1:23" ht="12.75">
      <c r="A103" s="14">
        <v>27</v>
      </c>
      <c r="B103" s="6" t="s">
        <v>98</v>
      </c>
      <c r="C103" s="6" t="s">
        <v>28</v>
      </c>
      <c r="D103" s="6" t="s">
        <v>33</v>
      </c>
      <c r="E103" s="11">
        <v>2502</v>
      </c>
      <c r="F103" s="30" t="s">
        <v>138</v>
      </c>
      <c r="G103" s="7">
        <v>3</v>
      </c>
      <c r="H103" s="12">
        <v>25</v>
      </c>
      <c r="I103" s="12">
        <v>26</v>
      </c>
      <c r="J103" s="13">
        <v>22</v>
      </c>
      <c r="K103" s="13">
        <v>31</v>
      </c>
      <c r="L103" s="12">
        <v>30</v>
      </c>
      <c r="M103" s="12">
        <v>24</v>
      </c>
      <c r="N103" s="12">
        <v>29</v>
      </c>
      <c r="O103" s="12">
        <v>27</v>
      </c>
      <c r="P103" s="12"/>
      <c r="Q103" s="12"/>
      <c r="R103" s="15">
        <v>214</v>
      </c>
      <c r="S103" s="16">
        <v>26.75</v>
      </c>
      <c r="T103" s="33">
        <v>62</v>
      </c>
      <c r="U103" s="15">
        <v>8</v>
      </c>
      <c r="V103" s="15">
        <v>9</v>
      </c>
      <c r="W103" s="15">
        <v>6</v>
      </c>
    </row>
    <row r="104" spans="1:23" ht="12.75">
      <c r="A104" s="14">
        <v>28</v>
      </c>
      <c r="B104" s="6" t="s">
        <v>13</v>
      </c>
      <c r="C104" s="6" t="s">
        <v>14</v>
      </c>
      <c r="D104" s="6" t="s">
        <v>15</v>
      </c>
      <c r="E104" s="11">
        <v>202</v>
      </c>
      <c r="F104" s="30" t="s">
        <v>138</v>
      </c>
      <c r="G104" s="7">
        <v>2</v>
      </c>
      <c r="H104" s="12">
        <v>24</v>
      </c>
      <c r="I104" s="12">
        <v>27</v>
      </c>
      <c r="J104" s="13">
        <v>29</v>
      </c>
      <c r="K104" s="13">
        <v>25</v>
      </c>
      <c r="L104" s="13">
        <v>27</v>
      </c>
      <c r="M104" s="13">
        <v>29</v>
      </c>
      <c r="N104" s="13"/>
      <c r="O104" s="13"/>
      <c r="P104" s="13"/>
      <c r="Q104" s="13"/>
      <c r="R104" s="15">
        <v>161</v>
      </c>
      <c r="S104" s="16">
        <v>26.833333333333332</v>
      </c>
      <c r="T104" s="33">
        <v>62</v>
      </c>
      <c r="U104" s="15">
        <v>6</v>
      </c>
      <c r="V104" s="15">
        <v>5</v>
      </c>
      <c r="W104" s="15">
        <v>4</v>
      </c>
    </row>
    <row r="105" spans="1:23" ht="12.75">
      <c r="A105" s="14">
        <v>29</v>
      </c>
      <c r="B105" s="6" t="s">
        <v>79</v>
      </c>
      <c r="C105" s="6" t="s">
        <v>80</v>
      </c>
      <c r="D105" s="6" t="s">
        <v>26</v>
      </c>
      <c r="E105" s="11">
        <v>1791</v>
      </c>
      <c r="F105" s="30" t="s">
        <v>24</v>
      </c>
      <c r="G105" s="7">
        <v>2</v>
      </c>
      <c r="H105" s="13">
        <v>25</v>
      </c>
      <c r="I105" s="12">
        <v>30</v>
      </c>
      <c r="J105" s="12">
        <v>23</v>
      </c>
      <c r="K105" s="13">
        <v>25</v>
      </c>
      <c r="L105" s="12">
        <v>31</v>
      </c>
      <c r="M105" s="12">
        <v>27</v>
      </c>
      <c r="N105" s="12"/>
      <c r="O105" s="12"/>
      <c r="P105" s="12"/>
      <c r="Q105" s="12"/>
      <c r="R105" s="8">
        <v>161</v>
      </c>
      <c r="S105" s="9">
        <v>26.833333333333332</v>
      </c>
      <c r="T105" s="33">
        <v>62</v>
      </c>
      <c r="U105" s="8">
        <v>6</v>
      </c>
      <c r="V105" s="8">
        <v>8</v>
      </c>
      <c r="W105" s="8">
        <v>5</v>
      </c>
    </row>
    <row r="106" spans="1:23" ht="12.75">
      <c r="A106" s="14">
        <v>30</v>
      </c>
      <c r="B106" s="6" t="s">
        <v>99</v>
      </c>
      <c r="C106" s="6" t="s">
        <v>23</v>
      </c>
      <c r="D106" s="6" t="s">
        <v>56</v>
      </c>
      <c r="E106" s="11">
        <v>2583</v>
      </c>
      <c r="F106" s="30" t="s">
        <v>24</v>
      </c>
      <c r="G106" s="7">
        <v>3</v>
      </c>
      <c r="H106" s="13">
        <v>30</v>
      </c>
      <c r="I106" s="12">
        <v>29</v>
      </c>
      <c r="J106" s="12">
        <v>30</v>
      </c>
      <c r="K106" s="13">
        <v>22</v>
      </c>
      <c r="L106" s="12">
        <v>24</v>
      </c>
      <c r="M106" s="12">
        <v>26</v>
      </c>
      <c r="N106" s="12"/>
      <c r="O106" s="12"/>
      <c r="P106" s="12"/>
      <c r="Q106" s="12"/>
      <c r="R106" s="8">
        <v>161</v>
      </c>
      <c r="S106" s="9">
        <v>26.833333333333332</v>
      </c>
      <c r="T106" s="33">
        <v>62</v>
      </c>
      <c r="U106" s="8">
        <v>6</v>
      </c>
      <c r="V106" s="8">
        <v>8</v>
      </c>
      <c r="W106" s="8">
        <v>6</v>
      </c>
    </row>
    <row r="107" spans="1:23" ht="12.75">
      <c r="A107" s="14">
        <v>31</v>
      </c>
      <c r="B107" s="6" t="s">
        <v>49</v>
      </c>
      <c r="C107" s="6" t="s">
        <v>47</v>
      </c>
      <c r="D107" s="6" t="s">
        <v>56</v>
      </c>
      <c r="E107" s="11">
        <v>2148</v>
      </c>
      <c r="F107" s="30" t="s">
        <v>24</v>
      </c>
      <c r="G107" s="7">
        <v>2</v>
      </c>
      <c r="H107" s="13">
        <v>29</v>
      </c>
      <c r="I107" s="12">
        <v>27</v>
      </c>
      <c r="J107" s="12">
        <v>25</v>
      </c>
      <c r="K107" s="13">
        <v>29</v>
      </c>
      <c r="L107" s="12">
        <v>26</v>
      </c>
      <c r="M107" s="12">
        <v>26</v>
      </c>
      <c r="N107" s="12"/>
      <c r="O107" s="12"/>
      <c r="P107" s="12"/>
      <c r="Q107" s="12"/>
      <c r="R107" s="8">
        <v>162</v>
      </c>
      <c r="S107" s="9">
        <v>27</v>
      </c>
      <c r="T107" s="33">
        <v>60</v>
      </c>
      <c r="U107" s="8">
        <v>6</v>
      </c>
      <c r="V107" s="8">
        <v>4</v>
      </c>
      <c r="W107" s="8">
        <v>3</v>
      </c>
    </row>
    <row r="108" spans="1:23" ht="12.75">
      <c r="A108" s="14">
        <v>32</v>
      </c>
      <c r="B108" s="6" t="s">
        <v>111</v>
      </c>
      <c r="C108" s="6" t="s">
        <v>73</v>
      </c>
      <c r="D108" s="6" t="s">
        <v>35</v>
      </c>
      <c r="E108" s="11">
        <v>3047</v>
      </c>
      <c r="F108" s="30" t="s">
        <v>142</v>
      </c>
      <c r="G108" s="7">
        <v>2</v>
      </c>
      <c r="H108" s="12">
        <v>26</v>
      </c>
      <c r="I108" s="12">
        <v>30</v>
      </c>
      <c r="J108" s="13">
        <v>28</v>
      </c>
      <c r="K108" s="13">
        <v>25</v>
      </c>
      <c r="L108" s="12">
        <v>30</v>
      </c>
      <c r="M108" s="12">
        <v>27</v>
      </c>
      <c r="N108" s="12">
        <v>27</v>
      </c>
      <c r="O108" s="12">
        <v>23</v>
      </c>
      <c r="P108" s="12"/>
      <c r="Q108" s="12"/>
      <c r="R108" s="15">
        <v>216</v>
      </c>
      <c r="S108" s="16">
        <v>27</v>
      </c>
      <c r="T108" s="33">
        <v>60</v>
      </c>
      <c r="U108" s="15">
        <v>8</v>
      </c>
      <c r="V108" s="15">
        <v>7</v>
      </c>
      <c r="W108" s="15">
        <v>5</v>
      </c>
    </row>
    <row r="109" spans="1:23" ht="12.75">
      <c r="A109" s="14">
        <v>33</v>
      </c>
      <c r="B109" s="6" t="s">
        <v>168</v>
      </c>
      <c r="C109" s="6" t="s">
        <v>51</v>
      </c>
      <c r="D109" s="6" t="s">
        <v>18</v>
      </c>
      <c r="E109" s="11">
        <v>578</v>
      </c>
      <c r="F109" s="30" t="s">
        <v>138</v>
      </c>
      <c r="G109" s="7" t="s">
        <v>36</v>
      </c>
      <c r="H109" s="12">
        <v>27</v>
      </c>
      <c r="I109" s="12">
        <v>25</v>
      </c>
      <c r="J109" s="13">
        <v>24</v>
      </c>
      <c r="K109" s="13">
        <v>27</v>
      </c>
      <c r="L109" s="12">
        <v>34</v>
      </c>
      <c r="M109" s="12">
        <v>25</v>
      </c>
      <c r="N109" s="12"/>
      <c r="O109" s="12"/>
      <c r="P109" s="12"/>
      <c r="Q109" s="12"/>
      <c r="R109" s="15">
        <v>162</v>
      </c>
      <c r="S109" s="16">
        <v>27</v>
      </c>
      <c r="T109" s="33">
        <v>60</v>
      </c>
      <c r="U109" s="15">
        <v>6</v>
      </c>
      <c r="V109" s="15">
        <v>10</v>
      </c>
      <c r="W109" s="15">
        <v>2</v>
      </c>
    </row>
    <row r="110" spans="1:23" ht="12.75">
      <c r="A110" s="14">
        <v>34</v>
      </c>
      <c r="B110" s="6" t="s">
        <v>105</v>
      </c>
      <c r="C110" s="6" t="s">
        <v>21</v>
      </c>
      <c r="D110" s="6" t="s">
        <v>56</v>
      </c>
      <c r="E110" s="11">
        <v>2883</v>
      </c>
      <c r="F110" s="30" t="s">
        <v>24</v>
      </c>
      <c r="G110" s="7">
        <v>2</v>
      </c>
      <c r="H110" s="13">
        <v>29</v>
      </c>
      <c r="I110" s="12">
        <v>25</v>
      </c>
      <c r="J110" s="12">
        <v>27</v>
      </c>
      <c r="K110" s="13">
        <v>27</v>
      </c>
      <c r="L110" s="12">
        <v>27</v>
      </c>
      <c r="M110" s="12">
        <v>28</v>
      </c>
      <c r="N110" s="12"/>
      <c r="O110" s="12"/>
      <c r="P110" s="12"/>
      <c r="Q110" s="12"/>
      <c r="R110" s="8">
        <v>163</v>
      </c>
      <c r="S110" s="9">
        <v>27.166666666666668</v>
      </c>
      <c r="T110" s="33">
        <v>59</v>
      </c>
      <c r="U110" s="8">
        <v>6</v>
      </c>
      <c r="V110" s="8">
        <v>4</v>
      </c>
      <c r="W110" s="8">
        <v>1</v>
      </c>
    </row>
    <row r="111" spans="1:23" ht="12.75">
      <c r="A111" s="14">
        <v>35</v>
      </c>
      <c r="B111" s="6" t="s">
        <v>110</v>
      </c>
      <c r="C111" s="6" t="s">
        <v>11</v>
      </c>
      <c r="D111" s="6" t="s">
        <v>179</v>
      </c>
      <c r="E111" s="11">
        <v>3051</v>
      </c>
      <c r="F111" s="30" t="s">
        <v>24</v>
      </c>
      <c r="G111" s="7">
        <v>2</v>
      </c>
      <c r="H111" s="13">
        <v>26</v>
      </c>
      <c r="I111" s="12">
        <v>32</v>
      </c>
      <c r="J111" s="12">
        <v>25</v>
      </c>
      <c r="K111" s="13">
        <v>24</v>
      </c>
      <c r="L111" s="12">
        <v>30</v>
      </c>
      <c r="M111" s="12">
        <v>27</v>
      </c>
      <c r="N111" s="12"/>
      <c r="O111" s="12"/>
      <c r="P111" s="12"/>
      <c r="Q111" s="12"/>
      <c r="R111" s="8">
        <v>164</v>
      </c>
      <c r="S111" s="9">
        <v>27.333333333333332</v>
      </c>
      <c r="T111" s="33">
        <v>58</v>
      </c>
      <c r="U111" s="8">
        <v>6</v>
      </c>
      <c r="V111" s="8">
        <v>8</v>
      </c>
      <c r="W111" s="8">
        <v>5</v>
      </c>
    </row>
    <row r="112" spans="1:23" ht="12.75">
      <c r="A112" s="14">
        <v>36</v>
      </c>
      <c r="B112" s="6" t="s">
        <v>70</v>
      </c>
      <c r="C112" s="6" t="s">
        <v>39</v>
      </c>
      <c r="D112" s="6" t="s">
        <v>15</v>
      </c>
      <c r="E112" s="11">
        <v>1100</v>
      </c>
      <c r="F112" s="30" t="s">
        <v>138</v>
      </c>
      <c r="G112" s="7" t="s">
        <v>24</v>
      </c>
      <c r="H112" s="13">
        <v>33</v>
      </c>
      <c r="I112" s="12">
        <v>26</v>
      </c>
      <c r="J112" s="12">
        <v>25</v>
      </c>
      <c r="K112" s="13">
        <v>29</v>
      </c>
      <c r="L112" s="12">
        <v>28</v>
      </c>
      <c r="M112" s="12">
        <v>25</v>
      </c>
      <c r="N112" s="12"/>
      <c r="O112" s="12"/>
      <c r="P112" s="12"/>
      <c r="Q112" s="12"/>
      <c r="R112" s="8">
        <v>166</v>
      </c>
      <c r="S112" s="9">
        <v>27.666666666666668</v>
      </c>
      <c r="T112" s="33">
        <v>56</v>
      </c>
      <c r="U112" s="8">
        <v>6</v>
      </c>
      <c r="V112" s="8">
        <v>8</v>
      </c>
      <c r="W112" s="8">
        <v>4</v>
      </c>
    </row>
    <row r="113" spans="1:23" ht="12.75">
      <c r="A113" s="14">
        <v>37</v>
      </c>
      <c r="B113" s="6" t="s">
        <v>69</v>
      </c>
      <c r="C113" s="6" t="s">
        <v>21</v>
      </c>
      <c r="D113" s="6" t="s">
        <v>15</v>
      </c>
      <c r="E113" s="11">
        <v>1099</v>
      </c>
      <c r="F113" s="30" t="s">
        <v>138</v>
      </c>
      <c r="G113" s="7">
        <v>1</v>
      </c>
      <c r="H113" s="12">
        <v>31</v>
      </c>
      <c r="I113" s="12">
        <v>25</v>
      </c>
      <c r="J113" s="13">
        <v>29</v>
      </c>
      <c r="K113" s="13">
        <v>25</v>
      </c>
      <c r="L113" s="13">
        <v>26</v>
      </c>
      <c r="M113" s="13">
        <v>31</v>
      </c>
      <c r="N113" s="13"/>
      <c r="O113" s="13"/>
      <c r="P113" s="13"/>
      <c r="Q113" s="13"/>
      <c r="R113" s="15">
        <v>167</v>
      </c>
      <c r="S113" s="16">
        <v>27.833333333333332</v>
      </c>
      <c r="T113" s="33">
        <v>55</v>
      </c>
      <c r="U113" s="15">
        <v>6</v>
      </c>
      <c r="V113" s="15">
        <v>6</v>
      </c>
      <c r="W113" s="15">
        <v>6</v>
      </c>
    </row>
    <row r="114" spans="1:23" ht="12.75">
      <c r="A114" s="14">
        <v>38</v>
      </c>
      <c r="B114" s="6" t="s">
        <v>113</v>
      </c>
      <c r="C114" s="6" t="s">
        <v>72</v>
      </c>
      <c r="D114" s="6" t="s">
        <v>41</v>
      </c>
      <c r="E114" s="11">
        <v>3070</v>
      </c>
      <c r="F114" s="30" t="s">
        <v>142</v>
      </c>
      <c r="G114" s="7">
        <v>2</v>
      </c>
      <c r="H114" s="12">
        <v>26</v>
      </c>
      <c r="I114" s="12">
        <v>28</v>
      </c>
      <c r="J114" s="13">
        <v>30</v>
      </c>
      <c r="K114" s="13">
        <v>30</v>
      </c>
      <c r="L114" s="12">
        <v>28</v>
      </c>
      <c r="M114" s="12">
        <v>27</v>
      </c>
      <c r="N114" s="12">
        <v>27</v>
      </c>
      <c r="O114" s="12">
        <v>30</v>
      </c>
      <c r="P114" s="12"/>
      <c r="Q114" s="12"/>
      <c r="R114" s="15">
        <v>226</v>
      </c>
      <c r="S114" s="16">
        <v>28.25</v>
      </c>
      <c r="T114" s="33">
        <v>52</v>
      </c>
      <c r="U114" s="15">
        <v>8</v>
      </c>
      <c r="V114" s="15">
        <v>4</v>
      </c>
      <c r="W114" s="15">
        <v>3</v>
      </c>
    </row>
    <row r="115" spans="1:23" ht="12.75">
      <c r="A115" s="14">
        <v>39</v>
      </c>
      <c r="B115" s="6" t="s">
        <v>90</v>
      </c>
      <c r="C115" s="6" t="s">
        <v>28</v>
      </c>
      <c r="D115" s="6" t="s">
        <v>18</v>
      </c>
      <c r="E115" s="11">
        <v>1670</v>
      </c>
      <c r="F115" s="30" t="s">
        <v>138</v>
      </c>
      <c r="G115" s="7">
        <v>1</v>
      </c>
      <c r="H115" s="12">
        <v>29</v>
      </c>
      <c r="I115" s="12">
        <v>30</v>
      </c>
      <c r="J115" s="13">
        <v>26</v>
      </c>
      <c r="K115" s="13">
        <v>33</v>
      </c>
      <c r="L115" s="12">
        <v>28</v>
      </c>
      <c r="M115" s="12">
        <v>24</v>
      </c>
      <c r="N115" s="12"/>
      <c r="O115" s="12"/>
      <c r="P115" s="12"/>
      <c r="Q115" s="12"/>
      <c r="R115" s="15">
        <v>170</v>
      </c>
      <c r="S115" s="16">
        <v>28.333333333333332</v>
      </c>
      <c r="T115" s="33">
        <v>52</v>
      </c>
      <c r="U115" s="15">
        <v>6</v>
      </c>
      <c r="V115" s="15">
        <v>9</v>
      </c>
      <c r="W115" s="15">
        <v>4</v>
      </c>
    </row>
    <row r="116" spans="1:23" ht="12.75">
      <c r="A116" s="14">
        <v>40</v>
      </c>
      <c r="B116" s="6" t="s">
        <v>104</v>
      </c>
      <c r="C116" s="6" t="s">
        <v>17</v>
      </c>
      <c r="D116" s="6" t="s">
        <v>56</v>
      </c>
      <c r="E116" s="11">
        <v>2817</v>
      </c>
      <c r="F116" s="30" t="s">
        <v>138</v>
      </c>
      <c r="G116" s="7">
        <v>1</v>
      </c>
      <c r="H116" s="13">
        <v>32</v>
      </c>
      <c r="I116" s="12">
        <v>26</v>
      </c>
      <c r="J116" s="12">
        <v>31</v>
      </c>
      <c r="K116" s="13">
        <v>27</v>
      </c>
      <c r="L116" s="12">
        <v>25</v>
      </c>
      <c r="M116" s="12">
        <v>30</v>
      </c>
      <c r="N116" s="12"/>
      <c r="O116" s="12"/>
      <c r="P116" s="12"/>
      <c r="Q116" s="12"/>
      <c r="R116" s="8">
        <v>171</v>
      </c>
      <c r="S116" s="9">
        <v>28.5</v>
      </c>
      <c r="T116" s="33">
        <v>50</v>
      </c>
      <c r="U116" s="8">
        <v>6</v>
      </c>
      <c r="V116" s="8">
        <v>7</v>
      </c>
      <c r="W116" s="8">
        <v>5</v>
      </c>
    </row>
    <row r="117" spans="1:23" ht="12.75">
      <c r="A117" s="14">
        <v>41</v>
      </c>
      <c r="B117" s="6" t="s">
        <v>89</v>
      </c>
      <c r="C117" s="6" t="s">
        <v>47</v>
      </c>
      <c r="D117" s="6" t="s">
        <v>56</v>
      </c>
      <c r="E117" s="11">
        <v>1654</v>
      </c>
      <c r="F117" s="30" t="s">
        <v>24</v>
      </c>
      <c r="G117" s="7">
        <v>3</v>
      </c>
      <c r="H117" s="12">
        <v>34</v>
      </c>
      <c r="I117" s="12">
        <v>30</v>
      </c>
      <c r="J117" s="13">
        <v>33</v>
      </c>
      <c r="K117" s="13">
        <v>25</v>
      </c>
      <c r="L117" s="13">
        <v>27</v>
      </c>
      <c r="M117" s="13">
        <v>24</v>
      </c>
      <c r="N117" s="13"/>
      <c r="O117" s="13"/>
      <c r="P117" s="13"/>
      <c r="Q117" s="13"/>
      <c r="R117" s="15">
        <v>173</v>
      </c>
      <c r="S117" s="16">
        <v>28.833333333333332</v>
      </c>
      <c r="T117" s="33">
        <v>48</v>
      </c>
      <c r="U117" s="15">
        <v>6</v>
      </c>
      <c r="V117" s="15">
        <v>10</v>
      </c>
      <c r="W117" s="15">
        <v>8</v>
      </c>
    </row>
    <row r="118" spans="1:23" ht="12.75">
      <c r="A118" s="14">
        <v>42</v>
      </c>
      <c r="B118" s="6" t="s">
        <v>63</v>
      </c>
      <c r="C118" s="6" t="s">
        <v>39</v>
      </c>
      <c r="D118" s="6" t="s">
        <v>62</v>
      </c>
      <c r="E118" s="11">
        <v>861</v>
      </c>
      <c r="F118" s="30" t="s">
        <v>157</v>
      </c>
      <c r="G118" s="7">
        <v>1</v>
      </c>
      <c r="H118" s="13">
        <v>30</v>
      </c>
      <c r="I118" s="12">
        <v>26</v>
      </c>
      <c r="J118" s="12">
        <v>26</v>
      </c>
      <c r="K118" s="13">
        <v>29</v>
      </c>
      <c r="L118" s="12">
        <v>31</v>
      </c>
      <c r="M118" s="12">
        <v>29</v>
      </c>
      <c r="N118" s="12">
        <v>27</v>
      </c>
      <c r="O118" s="12">
        <v>34</v>
      </c>
      <c r="P118" s="12"/>
      <c r="Q118" s="12"/>
      <c r="R118" s="8">
        <v>232</v>
      </c>
      <c r="S118" s="9">
        <v>29</v>
      </c>
      <c r="T118" s="33">
        <v>47</v>
      </c>
      <c r="U118" s="8">
        <v>8</v>
      </c>
      <c r="V118" s="8">
        <v>8</v>
      </c>
      <c r="W118" s="8">
        <v>5</v>
      </c>
    </row>
    <row r="119" spans="1:23" ht="12.75">
      <c r="A119" s="14">
        <v>43</v>
      </c>
      <c r="B119" s="6" t="s">
        <v>27</v>
      </c>
      <c r="C119" s="6" t="s">
        <v>28</v>
      </c>
      <c r="D119" s="6" t="s">
        <v>26</v>
      </c>
      <c r="E119" s="11">
        <v>235</v>
      </c>
      <c r="F119" s="30" t="s">
        <v>157</v>
      </c>
      <c r="G119" s="7">
        <v>2</v>
      </c>
      <c r="H119" s="13">
        <v>36</v>
      </c>
      <c r="I119" s="12">
        <v>29</v>
      </c>
      <c r="J119" s="12">
        <v>23</v>
      </c>
      <c r="K119" s="13">
        <v>31</v>
      </c>
      <c r="L119" s="12">
        <v>30</v>
      </c>
      <c r="M119" s="12">
        <v>25</v>
      </c>
      <c r="N119" s="12">
        <v>31</v>
      </c>
      <c r="O119" s="12">
        <v>27</v>
      </c>
      <c r="P119" s="12"/>
      <c r="Q119" s="12"/>
      <c r="R119" s="8">
        <v>232</v>
      </c>
      <c r="S119" s="9">
        <v>29</v>
      </c>
      <c r="T119" s="33">
        <v>47</v>
      </c>
      <c r="U119" s="8">
        <v>8</v>
      </c>
      <c r="V119" s="8">
        <v>13</v>
      </c>
      <c r="W119" s="8">
        <v>6</v>
      </c>
    </row>
    <row r="120" spans="1:23" ht="12.75">
      <c r="A120" s="14">
        <v>44</v>
      </c>
      <c r="B120" s="6" t="s">
        <v>29</v>
      </c>
      <c r="C120" s="6" t="s">
        <v>30</v>
      </c>
      <c r="D120" s="6" t="s">
        <v>179</v>
      </c>
      <c r="E120" s="11">
        <v>238</v>
      </c>
      <c r="F120" s="30" t="s">
        <v>157</v>
      </c>
      <c r="G120" s="7">
        <v>2</v>
      </c>
      <c r="H120" s="13">
        <v>31</v>
      </c>
      <c r="I120" s="12">
        <v>29</v>
      </c>
      <c r="J120" s="12">
        <v>33</v>
      </c>
      <c r="K120" s="13">
        <v>27</v>
      </c>
      <c r="L120" s="12">
        <v>32</v>
      </c>
      <c r="M120" s="12">
        <v>24</v>
      </c>
      <c r="N120" s="12"/>
      <c r="O120" s="12"/>
      <c r="P120" s="12"/>
      <c r="Q120" s="12"/>
      <c r="R120" s="8">
        <v>176</v>
      </c>
      <c r="S120" s="9">
        <v>29.333333333333332</v>
      </c>
      <c r="T120" s="33">
        <v>45</v>
      </c>
      <c r="U120" s="8">
        <v>6</v>
      </c>
      <c r="V120" s="8">
        <v>9</v>
      </c>
      <c r="W120" s="8">
        <v>5</v>
      </c>
    </row>
    <row r="121" spans="1:23" ht="12.75">
      <c r="A121" s="14">
        <v>45</v>
      </c>
      <c r="B121" s="6" t="s">
        <v>57</v>
      </c>
      <c r="C121" s="6" t="s">
        <v>48</v>
      </c>
      <c r="D121" s="6" t="s">
        <v>33</v>
      </c>
      <c r="E121" s="11">
        <v>2656</v>
      </c>
      <c r="F121" s="30" t="s">
        <v>141</v>
      </c>
      <c r="G121" s="7" t="s">
        <v>36</v>
      </c>
      <c r="H121" s="13">
        <v>27</v>
      </c>
      <c r="I121" s="12">
        <v>33</v>
      </c>
      <c r="J121" s="12">
        <v>35</v>
      </c>
      <c r="K121" s="13">
        <v>27</v>
      </c>
      <c r="L121" s="12">
        <v>31</v>
      </c>
      <c r="M121" s="12">
        <v>24</v>
      </c>
      <c r="N121" s="12">
        <v>33</v>
      </c>
      <c r="O121" s="12">
        <v>27</v>
      </c>
      <c r="P121" s="12"/>
      <c r="Q121" s="12"/>
      <c r="R121" s="8">
        <v>237</v>
      </c>
      <c r="S121" s="9">
        <v>29.625</v>
      </c>
      <c r="T121" s="33">
        <v>43</v>
      </c>
      <c r="U121" s="8">
        <v>8</v>
      </c>
      <c r="V121" s="8">
        <v>11</v>
      </c>
      <c r="W121" s="8">
        <v>6</v>
      </c>
    </row>
    <row r="122" spans="1:23" ht="12.75">
      <c r="A122" s="14">
        <v>46</v>
      </c>
      <c r="B122" s="6" t="s">
        <v>42</v>
      </c>
      <c r="C122" s="6" t="s">
        <v>25</v>
      </c>
      <c r="D122" s="6" t="s">
        <v>33</v>
      </c>
      <c r="E122" s="11">
        <v>3233</v>
      </c>
      <c r="F122" s="30" t="s">
        <v>141</v>
      </c>
      <c r="G122" s="7">
        <v>2</v>
      </c>
      <c r="H122" s="13">
        <v>30</v>
      </c>
      <c r="I122" s="12">
        <v>29</v>
      </c>
      <c r="J122" s="12">
        <v>28</v>
      </c>
      <c r="K122" s="13">
        <v>33</v>
      </c>
      <c r="L122" s="12">
        <v>32</v>
      </c>
      <c r="M122" s="12">
        <v>30</v>
      </c>
      <c r="N122" s="12">
        <v>29</v>
      </c>
      <c r="O122" s="12">
        <v>26</v>
      </c>
      <c r="P122" s="12"/>
      <c r="Q122" s="12"/>
      <c r="R122" s="8">
        <v>237</v>
      </c>
      <c r="S122" s="9">
        <v>29.625</v>
      </c>
      <c r="T122" s="33">
        <v>43</v>
      </c>
      <c r="U122" s="8">
        <v>8</v>
      </c>
      <c r="V122" s="8">
        <v>7</v>
      </c>
      <c r="W122" s="8">
        <v>4</v>
      </c>
    </row>
    <row r="123" spans="1:23" ht="12.75">
      <c r="A123" s="14">
        <v>47</v>
      </c>
      <c r="B123" s="6" t="s">
        <v>107</v>
      </c>
      <c r="C123" s="6" t="s">
        <v>34</v>
      </c>
      <c r="D123" s="6" t="s">
        <v>33</v>
      </c>
      <c r="E123" s="11">
        <v>2932</v>
      </c>
      <c r="F123" s="30" t="s">
        <v>24</v>
      </c>
      <c r="G123" s="7">
        <v>3</v>
      </c>
      <c r="H123" s="12">
        <v>29</v>
      </c>
      <c r="I123" s="12">
        <v>29</v>
      </c>
      <c r="J123" s="13">
        <v>28</v>
      </c>
      <c r="K123" s="13">
        <v>33</v>
      </c>
      <c r="L123" s="12">
        <v>31</v>
      </c>
      <c r="M123" s="12">
        <v>31</v>
      </c>
      <c r="N123" s="12"/>
      <c r="O123" s="12"/>
      <c r="P123" s="12"/>
      <c r="Q123" s="12"/>
      <c r="R123" s="15">
        <v>181</v>
      </c>
      <c r="S123" s="16">
        <v>30.166666666666668</v>
      </c>
      <c r="T123" s="33">
        <v>39</v>
      </c>
      <c r="U123" s="15">
        <v>6</v>
      </c>
      <c r="V123" s="15">
        <v>5</v>
      </c>
      <c r="W123" s="15">
        <v>2</v>
      </c>
    </row>
    <row r="124" spans="1:23" ht="12.75">
      <c r="A124" s="14">
        <v>48</v>
      </c>
      <c r="B124" s="6" t="s">
        <v>52</v>
      </c>
      <c r="C124" s="6" t="s">
        <v>28</v>
      </c>
      <c r="D124" s="6" t="s">
        <v>18</v>
      </c>
      <c r="E124" s="11">
        <v>595</v>
      </c>
      <c r="F124" s="30" t="s">
        <v>138</v>
      </c>
      <c r="G124" s="7">
        <v>3</v>
      </c>
      <c r="H124" s="12">
        <v>28</v>
      </c>
      <c r="I124" s="12">
        <v>31</v>
      </c>
      <c r="J124" s="13">
        <v>32</v>
      </c>
      <c r="K124" s="13">
        <v>31</v>
      </c>
      <c r="L124" s="12">
        <v>30</v>
      </c>
      <c r="M124" s="12">
        <v>30</v>
      </c>
      <c r="N124" s="12"/>
      <c r="O124" s="12"/>
      <c r="P124" s="12"/>
      <c r="Q124" s="12"/>
      <c r="R124" s="15">
        <v>182</v>
      </c>
      <c r="S124" s="16">
        <v>30.333333333333332</v>
      </c>
      <c r="T124" s="33">
        <v>38</v>
      </c>
      <c r="U124" s="15">
        <v>6</v>
      </c>
      <c r="V124" s="15">
        <v>4</v>
      </c>
      <c r="W124" s="15">
        <v>1</v>
      </c>
    </row>
    <row r="125" spans="1:23" ht="12.75">
      <c r="A125" s="14">
        <v>49</v>
      </c>
      <c r="B125" s="6" t="s">
        <v>112</v>
      </c>
      <c r="C125" s="6" t="s">
        <v>75</v>
      </c>
      <c r="D125" s="6" t="s">
        <v>41</v>
      </c>
      <c r="E125" s="11">
        <v>3066</v>
      </c>
      <c r="F125" s="30" t="s">
        <v>24</v>
      </c>
      <c r="G125" s="7">
        <v>2</v>
      </c>
      <c r="H125" s="12">
        <v>35</v>
      </c>
      <c r="I125" s="12">
        <v>30</v>
      </c>
      <c r="J125" s="13">
        <v>30</v>
      </c>
      <c r="K125" s="13">
        <v>25</v>
      </c>
      <c r="L125" s="12">
        <v>33</v>
      </c>
      <c r="M125" s="12">
        <v>29</v>
      </c>
      <c r="N125" s="12"/>
      <c r="O125" s="12"/>
      <c r="P125" s="12"/>
      <c r="Q125" s="12"/>
      <c r="R125" s="15">
        <v>182</v>
      </c>
      <c r="S125" s="16">
        <v>30.333333333333332</v>
      </c>
      <c r="T125" s="33">
        <v>38</v>
      </c>
      <c r="U125" s="15">
        <v>6</v>
      </c>
      <c r="V125" s="15">
        <v>10</v>
      </c>
      <c r="W125" s="15">
        <v>4</v>
      </c>
    </row>
    <row r="126" spans="1:23" ht="12.75">
      <c r="A126" s="14">
        <v>50</v>
      </c>
      <c r="B126" s="6" t="s">
        <v>91</v>
      </c>
      <c r="C126" s="6" t="s">
        <v>39</v>
      </c>
      <c r="D126" s="6" t="s">
        <v>18</v>
      </c>
      <c r="E126" s="11">
        <v>1799</v>
      </c>
      <c r="F126" s="30" t="s">
        <v>138</v>
      </c>
      <c r="G126" s="7">
        <v>4</v>
      </c>
      <c r="H126" s="12">
        <v>29</v>
      </c>
      <c r="I126" s="12">
        <v>35</v>
      </c>
      <c r="J126" s="13">
        <v>33</v>
      </c>
      <c r="K126" s="13">
        <v>30</v>
      </c>
      <c r="L126" s="12">
        <v>33</v>
      </c>
      <c r="M126" s="12">
        <v>31</v>
      </c>
      <c r="N126" s="12"/>
      <c r="O126" s="12"/>
      <c r="P126" s="12"/>
      <c r="Q126" s="12"/>
      <c r="R126" s="15">
        <v>191</v>
      </c>
      <c r="S126" s="16">
        <v>31.833333333333332</v>
      </c>
      <c r="T126" s="33">
        <v>28</v>
      </c>
      <c r="U126" s="15">
        <v>6</v>
      </c>
      <c r="V126" s="15">
        <v>6</v>
      </c>
      <c r="W126" s="15">
        <v>3</v>
      </c>
    </row>
    <row r="127" spans="1:23" ht="12.75">
      <c r="A127" s="14">
        <v>51</v>
      </c>
      <c r="B127" s="6" t="s">
        <v>42</v>
      </c>
      <c r="C127" s="6" t="s">
        <v>23</v>
      </c>
      <c r="D127" s="6" t="s">
        <v>33</v>
      </c>
      <c r="E127" s="11">
        <v>442</v>
      </c>
      <c r="F127" s="30" t="s">
        <v>138</v>
      </c>
      <c r="G127" s="7">
        <v>3</v>
      </c>
      <c r="H127" s="12">
        <v>33</v>
      </c>
      <c r="I127" s="12">
        <v>25</v>
      </c>
      <c r="J127" s="13">
        <v>30</v>
      </c>
      <c r="K127" s="13">
        <v>30</v>
      </c>
      <c r="L127" s="12">
        <v>43</v>
      </c>
      <c r="M127" s="12">
        <v>30</v>
      </c>
      <c r="N127" s="12"/>
      <c r="O127" s="12"/>
      <c r="P127" s="12"/>
      <c r="Q127" s="12"/>
      <c r="R127" s="15">
        <v>191</v>
      </c>
      <c r="S127" s="16">
        <v>31.833333333333332</v>
      </c>
      <c r="T127" s="33">
        <v>28</v>
      </c>
      <c r="U127" s="15">
        <v>6</v>
      </c>
      <c r="V127" s="15">
        <v>18</v>
      </c>
      <c r="W127" s="15">
        <v>3</v>
      </c>
    </row>
    <row r="128" spans="1:23" ht="12.75">
      <c r="A128" s="14">
        <v>52</v>
      </c>
      <c r="B128" s="6" t="s">
        <v>55</v>
      </c>
      <c r="C128" s="6" t="s">
        <v>11</v>
      </c>
      <c r="D128" s="6" t="s">
        <v>56</v>
      </c>
      <c r="E128" s="11">
        <v>727</v>
      </c>
      <c r="F128" s="30" t="s">
        <v>157</v>
      </c>
      <c r="G128" s="7">
        <v>2</v>
      </c>
      <c r="H128" s="12">
        <v>33</v>
      </c>
      <c r="I128" s="12">
        <v>29</v>
      </c>
      <c r="J128" s="13">
        <v>35</v>
      </c>
      <c r="K128" s="13">
        <v>38</v>
      </c>
      <c r="L128" s="12">
        <v>25</v>
      </c>
      <c r="M128" s="12">
        <v>32</v>
      </c>
      <c r="N128" s="12"/>
      <c r="O128" s="12"/>
      <c r="P128" s="12"/>
      <c r="Q128" s="12"/>
      <c r="R128" s="15">
        <v>192</v>
      </c>
      <c r="S128" s="16">
        <v>32</v>
      </c>
      <c r="T128" s="33">
        <v>27</v>
      </c>
      <c r="U128" s="15">
        <v>6</v>
      </c>
      <c r="V128" s="15">
        <v>13</v>
      </c>
      <c r="W128" s="15">
        <v>6</v>
      </c>
    </row>
    <row r="129" spans="1:23" ht="12.75">
      <c r="A129" s="14">
        <v>53</v>
      </c>
      <c r="B129" s="6" t="s">
        <v>37</v>
      </c>
      <c r="C129" s="6" t="s">
        <v>38</v>
      </c>
      <c r="D129" s="6" t="s">
        <v>139</v>
      </c>
      <c r="E129" s="11">
        <v>355</v>
      </c>
      <c r="F129" s="30" t="s">
        <v>157</v>
      </c>
      <c r="G129" s="7">
        <v>3</v>
      </c>
      <c r="H129" s="12">
        <v>34</v>
      </c>
      <c r="I129" s="12">
        <v>32</v>
      </c>
      <c r="J129" s="13">
        <v>33</v>
      </c>
      <c r="K129" s="13">
        <v>30</v>
      </c>
      <c r="L129" s="12">
        <v>34</v>
      </c>
      <c r="M129" s="12">
        <v>30</v>
      </c>
      <c r="N129" s="12"/>
      <c r="O129" s="12"/>
      <c r="P129" s="12"/>
      <c r="Q129" s="12"/>
      <c r="R129" s="15">
        <v>193</v>
      </c>
      <c r="S129" s="16">
        <v>32.166666666666664</v>
      </c>
      <c r="T129" s="33">
        <v>26</v>
      </c>
      <c r="U129" s="15">
        <v>6</v>
      </c>
      <c r="V129" s="15">
        <v>4</v>
      </c>
      <c r="W129" s="15">
        <v>4</v>
      </c>
    </row>
    <row r="130" spans="1:23" ht="12.75">
      <c r="A130" s="14">
        <v>54</v>
      </c>
      <c r="B130" s="6" t="s">
        <v>98</v>
      </c>
      <c r="C130" s="6" t="s">
        <v>88</v>
      </c>
      <c r="D130" s="6" t="s">
        <v>33</v>
      </c>
      <c r="E130" s="11">
        <v>2503</v>
      </c>
      <c r="F130" s="30" t="s">
        <v>24</v>
      </c>
      <c r="G130" s="7">
        <v>5</v>
      </c>
      <c r="H130" s="12">
        <v>34</v>
      </c>
      <c r="I130" s="12">
        <v>34</v>
      </c>
      <c r="J130" s="13">
        <v>33</v>
      </c>
      <c r="K130" s="13">
        <v>31</v>
      </c>
      <c r="L130" s="12">
        <v>29</v>
      </c>
      <c r="M130" s="12">
        <v>33</v>
      </c>
      <c r="N130" s="12"/>
      <c r="O130" s="12"/>
      <c r="P130" s="12"/>
      <c r="Q130" s="12"/>
      <c r="R130" s="15">
        <v>194</v>
      </c>
      <c r="S130" s="16">
        <v>32.333333333333336</v>
      </c>
      <c r="T130" s="33">
        <v>25</v>
      </c>
      <c r="U130" s="15">
        <v>6</v>
      </c>
      <c r="V130" s="15">
        <v>5</v>
      </c>
      <c r="W130" s="15">
        <v>3</v>
      </c>
    </row>
    <row r="131" spans="1:23" ht="12.75">
      <c r="A131" s="14">
        <v>55</v>
      </c>
      <c r="B131" s="6" t="s">
        <v>169</v>
      </c>
      <c r="C131" s="6" t="s">
        <v>47</v>
      </c>
      <c r="D131" s="6" t="s">
        <v>26</v>
      </c>
      <c r="E131" s="11">
        <v>3475</v>
      </c>
      <c r="F131" s="30" t="s">
        <v>141</v>
      </c>
      <c r="G131" s="7" t="s">
        <v>36</v>
      </c>
      <c r="H131" s="12">
        <v>34</v>
      </c>
      <c r="I131" s="12">
        <v>35</v>
      </c>
      <c r="J131" s="13">
        <v>24</v>
      </c>
      <c r="K131" s="13">
        <v>36</v>
      </c>
      <c r="L131" s="12">
        <v>36</v>
      </c>
      <c r="M131" s="12">
        <v>30</v>
      </c>
      <c r="N131" s="12"/>
      <c r="O131" s="12"/>
      <c r="P131" s="12"/>
      <c r="Q131" s="12"/>
      <c r="R131" s="15">
        <v>195</v>
      </c>
      <c r="S131" s="16">
        <v>32.5</v>
      </c>
      <c r="T131" s="33">
        <v>24</v>
      </c>
      <c r="U131" s="15">
        <v>6</v>
      </c>
      <c r="V131" s="15">
        <v>12</v>
      </c>
      <c r="W131" s="15">
        <v>6</v>
      </c>
    </row>
    <row r="132" spans="1:23" ht="12.75">
      <c r="A132" s="14">
        <v>56</v>
      </c>
      <c r="B132" s="6" t="s">
        <v>78</v>
      </c>
      <c r="C132" s="6" t="s">
        <v>72</v>
      </c>
      <c r="D132" s="6" t="s">
        <v>56</v>
      </c>
      <c r="E132" s="11">
        <v>2832</v>
      </c>
      <c r="F132" s="30" t="s">
        <v>138</v>
      </c>
      <c r="G132" s="7">
        <v>3</v>
      </c>
      <c r="H132" s="13">
        <v>29</v>
      </c>
      <c r="I132" s="12">
        <v>33</v>
      </c>
      <c r="J132" s="12">
        <v>33</v>
      </c>
      <c r="K132" s="13">
        <v>36</v>
      </c>
      <c r="L132" s="12">
        <v>30</v>
      </c>
      <c r="M132" s="12">
        <v>39</v>
      </c>
      <c r="N132" s="12"/>
      <c r="O132" s="12"/>
      <c r="P132" s="12"/>
      <c r="Q132" s="12"/>
      <c r="R132" s="8">
        <v>200</v>
      </c>
      <c r="S132" s="9">
        <v>33.333333333333336</v>
      </c>
      <c r="T132" s="33">
        <v>18</v>
      </c>
      <c r="U132" s="8">
        <v>6</v>
      </c>
      <c r="V132" s="8">
        <v>10</v>
      </c>
      <c r="W132" s="8">
        <v>6</v>
      </c>
    </row>
    <row r="133" spans="1:23" ht="12.75">
      <c r="A133" s="14">
        <v>57</v>
      </c>
      <c r="B133" s="6" t="s">
        <v>162</v>
      </c>
      <c r="C133" s="6" t="s">
        <v>47</v>
      </c>
      <c r="D133" s="6" t="s">
        <v>35</v>
      </c>
      <c r="E133" s="11">
        <v>3408</v>
      </c>
      <c r="F133" s="30" t="s">
        <v>141</v>
      </c>
      <c r="G133" s="7" t="s">
        <v>36</v>
      </c>
      <c r="H133" s="13">
        <v>39</v>
      </c>
      <c r="I133" s="12">
        <v>42</v>
      </c>
      <c r="J133" s="12">
        <v>33</v>
      </c>
      <c r="K133" s="13">
        <v>28</v>
      </c>
      <c r="L133" s="12">
        <v>36</v>
      </c>
      <c r="M133" s="13">
        <v>37</v>
      </c>
      <c r="N133" s="12"/>
      <c r="O133" s="12"/>
      <c r="P133" s="12"/>
      <c r="Q133" s="12"/>
      <c r="R133" s="8">
        <v>215</v>
      </c>
      <c r="S133" s="9">
        <v>35.833333333333336</v>
      </c>
      <c r="T133" s="33">
        <v>2</v>
      </c>
      <c r="U133" s="8">
        <v>6</v>
      </c>
      <c r="V133" s="8">
        <v>14</v>
      </c>
      <c r="W133" s="8">
        <v>6</v>
      </c>
    </row>
    <row r="134" spans="1:23" ht="12.75">
      <c r="A134" s="14">
        <v>58</v>
      </c>
      <c r="B134" s="6" t="s">
        <v>163</v>
      </c>
      <c r="C134" s="6" t="s">
        <v>93</v>
      </c>
      <c r="D134" s="6" t="s">
        <v>35</v>
      </c>
      <c r="E134" s="11">
        <v>3451</v>
      </c>
      <c r="F134" s="30" t="s">
        <v>141</v>
      </c>
      <c r="G134" s="7" t="s">
        <v>36</v>
      </c>
      <c r="H134" s="13">
        <v>33</v>
      </c>
      <c r="I134" s="12">
        <v>44</v>
      </c>
      <c r="J134" s="12">
        <v>32</v>
      </c>
      <c r="K134" s="13">
        <v>43</v>
      </c>
      <c r="L134" s="12">
        <v>32</v>
      </c>
      <c r="M134" s="12">
        <v>34</v>
      </c>
      <c r="N134" s="12"/>
      <c r="O134" s="12"/>
      <c r="P134" s="12"/>
      <c r="Q134" s="12"/>
      <c r="R134" s="8">
        <v>218</v>
      </c>
      <c r="S134" s="9">
        <v>36.333333333333336</v>
      </c>
      <c r="T134" s="33">
        <v>0</v>
      </c>
      <c r="U134" s="8">
        <v>6</v>
      </c>
      <c r="V134" s="8">
        <v>12</v>
      </c>
      <c r="W134" s="8">
        <v>11</v>
      </c>
    </row>
    <row r="137" spans="1:21" ht="15">
      <c r="A137" s="4" t="s">
        <v>227</v>
      </c>
      <c r="R137" s="3" t="s">
        <v>1</v>
      </c>
      <c r="S137" s="3" t="s">
        <v>2</v>
      </c>
      <c r="T137" s="32" t="s">
        <v>124</v>
      </c>
      <c r="U137" s="3" t="s">
        <v>133</v>
      </c>
    </row>
    <row r="138" spans="1:23" ht="12.75">
      <c r="A138" s="2" t="s">
        <v>117</v>
      </c>
      <c r="B138" s="2" t="s">
        <v>122</v>
      </c>
      <c r="C138" s="2" t="s">
        <v>118</v>
      </c>
      <c r="D138" s="2" t="s">
        <v>119</v>
      </c>
      <c r="E138" s="2" t="s">
        <v>0</v>
      </c>
      <c r="F138" s="2" t="s">
        <v>3</v>
      </c>
      <c r="G138" s="2" t="s">
        <v>120</v>
      </c>
      <c r="H138" s="2" t="s">
        <v>4</v>
      </c>
      <c r="I138" s="2" t="s">
        <v>6</v>
      </c>
      <c r="J138" s="2" t="s">
        <v>7</v>
      </c>
      <c r="K138" s="2" t="s">
        <v>9</v>
      </c>
      <c r="L138" s="2" t="s">
        <v>10</v>
      </c>
      <c r="M138" s="2" t="s">
        <v>12</v>
      </c>
      <c r="N138" s="2" t="s">
        <v>16</v>
      </c>
      <c r="O138" s="2" t="s">
        <v>19</v>
      </c>
      <c r="P138" s="2" t="s">
        <v>20</v>
      </c>
      <c r="Q138" s="2" t="s">
        <v>22</v>
      </c>
      <c r="R138" s="2" t="s">
        <v>121</v>
      </c>
      <c r="S138" s="31" t="s">
        <v>123</v>
      </c>
      <c r="T138" s="33"/>
      <c r="U138" s="10"/>
      <c r="V138" s="2" t="s">
        <v>131</v>
      </c>
      <c r="W138" s="2" t="s">
        <v>132</v>
      </c>
    </row>
    <row r="139" spans="1:23" ht="12.75">
      <c r="A139" s="14">
        <v>1</v>
      </c>
      <c r="B139" s="6" t="s">
        <v>114</v>
      </c>
      <c r="C139" s="6" t="s">
        <v>59</v>
      </c>
      <c r="D139" s="6" t="s">
        <v>56</v>
      </c>
      <c r="E139" s="11">
        <v>3072</v>
      </c>
      <c r="F139" s="30" t="s">
        <v>140</v>
      </c>
      <c r="G139" s="7">
        <v>1</v>
      </c>
      <c r="H139" s="13">
        <v>24</v>
      </c>
      <c r="I139" s="12">
        <v>24</v>
      </c>
      <c r="J139" s="12">
        <v>22</v>
      </c>
      <c r="K139" s="13">
        <v>24</v>
      </c>
      <c r="L139" s="12">
        <v>22</v>
      </c>
      <c r="M139" s="12">
        <v>30</v>
      </c>
      <c r="N139" s="12">
        <v>24</v>
      </c>
      <c r="O139" s="12">
        <v>25</v>
      </c>
      <c r="P139" s="12"/>
      <c r="Q139" s="12"/>
      <c r="R139" s="8">
        <v>195</v>
      </c>
      <c r="S139" s="9">
        <v>24.375</v>
      </c>
      <c r="T139" s="33">
        <v>78</v>
      </c>
      <c r="U139" s="8">
        <v>8</v>
      </c>
      <c r="V139" s="8">
        <v>8</v>
      </c>
      <c r="W139" s="8">
        <v>3</v>
      </c>
    </row>
    <row r="140" spans="1:23" ht="12.75">
      <c r="A140" s="14">
        <v>2</v>
      </c>
      <c r="B140" s="6" t="s">
        <v>143</v>
      </c>
      <c r="C140" s="6" t="s">
        <v>144</v>
      </c>
      <c r="D140" s="6" t="s">
        <v>35</v>
      </c>
      <c r="E140" s="11">
        <v>3278</v>
      </c>
      <c r="F140" s="30" t="s">
        <v>155</v>
      </c>
      <c r="G140" s="7">
        <v>2</v>
      </c>
      <c r="H140" s="12">
        <v>24</v>
      </c>
      <c r="I140" s="12">
        <v>22</v>
      </c>
      <c r="J140" s="13">
        <v>30</v>
      </c>
      <c r="K140" s="13">
        <v>21</v>
      </c>
      <c r="L140" s="12">
        <v>31</v>
      </c>
      <c r="M140" s="12">
        <v>22</v>
      </c>
      <c r="N140" s="12">
        <v>26</v>
      </c>
      <c r="O140" s="12">
        <v>25</v>
      </c>
      <c r="P140" s="12"/>
      <c r="Q140" s="12"/>
      <c r="R140" s="15">
        <v>201</v>
      </c>
      <c r="S140" s="16">
        <v>25.125</v>
      </c>
      <c r="T140" s="33">
        <v>73</v>
      </c>
      <c r="U140" s="15">
        <v>8</v>
      </c>
      <c r="V140" s="15">
        <v>10</v>
      </c>
      <c r="W140" s="15">
        <v>8</v>
      </c>
    </row>
    <row r="141" spans="1:23" ht="12.75">
      <c r="A141" s="14">
        <v>3</v>
      </c>
      <c r="B141" s="6" t="s">
        <v>102</v>
      </c>
      <c r="C141" s="6" t="s">
        <v>86</v>
      </c>
      <c r="D141" s="6" t="s">
        <v>26</v>
      </c>
      <c r="E141" s="11">
        <v>2789</v>
      </c>
      <c r="F141" s="30" t="s">
        <v>155</v>
      </c>
      <c r="G141" s="7">
        <v>2</v>
      </c>
      <c r="H141" s="13">
        <v>25</v>
      </c>
      <c r="I141" s="12">
        <v>28</v>
      </c>
      <c r="J141" s="12">
        <v>26</v>
      </c>
      <c r="K141" s="13">
        <v>24</v>
      </c>
      <c r="L141" s="12">
        <v>26</v>
      </c>
      <c r="M141" s="12">
        <v>27</v>
      </c>
      <c r="N141" s="12">
        <v>29</v>
      </c>
      <c r="O141" s="12">
        <v>24</v>
      </c>
      <c r="P141" s="12"/>
      <c r="Q141" s="12"/>
      <c r="R141" s="8">
        <v>209</v>
      </c>
      <c r="S141" s="9">
        <v>26.125</v>
      </c>
      <c r="T141" s="33">
        <v>66</v>
      </c>
      <c r="U141" s="8">
        <v>8</v>
      </c>
      <c r="V141" s="8">
        <v>5</v>
      </c>
      <c r="W141" s="8">
        <v>4</v>
      </c>
    </row>
    <row r="142" spans="1:23" ht="12.75">
      <c r="A142" s="14">
        <v>4</v>
      </c>
      <c r="B142" s="6" t="s">
        <v>81</v>
      </c>
      <c r="C142" s="6" t="s">
        <v>74</v>
      </c>
      <c r="D142" s="6" t="s">
        <v>26</v>
      </c>
      <c r="E142" s="11">
        <v>1388</v>
      </c>
      <c r="F142" s="30" t="s">
        <v>154</v>
      </c>
      <c r="G142" s="7">
        <v>1</v>
      </c>
      <c r="H142" s="12">
        <v>31</v>
      </c>
      <c r="I142" s="12">
        <v>27</v>
      </c>
      <c r="J142" s="13">
        <v>27</v>
      </c>
      <c r="K142" s="13">
        <v>25</v>
      </c>
      <c r="L142" s="13">
        <v>26</v>
      </c>
      <c r="M142" s="13">
        <v>26</v>
      </c>
      <c r="N142" s="13">
        <v>25</v>
      </c>
      <c r="O142" s="13">
        <v>24</v>
      </c>
      <c r="P142" s="13"/>
      <c r="Q142" s="13"/>
      <c r="R142" s="15">
        <v>211</v>
      </c>
      <c r="S142" s="16">
        <v>26.375</v>
      </c>
      <c r="T142" s="33">
        <v>65</v>
      </c>
      <c r="U142" s="15">
        <v>8</v>
      </c>
      <c r="V142" s="15">
        <v>7</v>
      </c>
      <c r="W142" s="15">
        <v>2</v>
      </c>
    </row>
    <row r="143" spans="1:23" ht="12.75">
      <c r="A143" s="14">
        <v>5</v>
      </c>
      <c r="B143" s="6" t="s">
        <v>166</v>
      </c>
      <c r="C143" s="6" t="s">
        <v>161</v>
      </c>
      <c r="D143" s="6" t="s">
        <v>167</v>
      </c>
      <c r="E143" s="11">
        <v>2892</v>
      </c>
      <c r="F143" s="30" t="s">
        <v>140</v>
      </c>
      <c r="G143" s="7">
        <v>3</v>
      </c>
      <c r="H143" s="12">
        <v>29</v>
      </c>
      <c r="I143" s="12">
        <v>28</v>
      </c>
      <c r="J143" s="13">
        <v>29</v>
      </c>
      <c r="K143" s="13">
        <v>31</v>
      </c>
      <c r="L143" s="12">
        <v>27</v>
      </c>
      <c r="M143" s="12">
        <v>26</v>
      </c>
      <c r="N143" s="12">
        <v>29</v>
      </c>
      <c r="O143" s="12">
        <v>25</v>
      </c>
      <c r="P143" s="12"/>
      <c r="Q143" s="12"/>
      <c r="R143" s="15">
        <v>224</v>
      </c>
      <c r="S143" s="16">
        <v>28</v>
      </c>
      <c r="T143" s="33">
        <v>54</v>
      </c>
      <c r="U143" s="15">
        <v>8</v>
      </c>
      <c r="V143" s="15">
        <v>6</v>
      </c>
      <c r="W143" s="15">
        <v>3</v>
      </c>
    </row>
    <row r="144" spans="1:23" ht="12.75">
      <c r="A144" s="14">
        <v>6</v>
      </c>
      <c r="B144" s="6" t="s">
        <v>58</v>
      </c>
      <c r="C144" s="6" t="s">
        <v>59</v>
      </c>
      <c r="D144" s="6" t="s">
        <v>18</v>
      </c>
      <c r="E144" s="11">
        <v>768</v>
      </c>
      <c r="F144" s="30" t="s">
        <v>154</v>
      </c>
      <c r="G144" s="7">
        <v>1</v>
      </c>
      <c r="H144" s="12">
        <v>33</v>
      </c>
      <c r="I144" s="12">
        <v>26</v>
      </c>
      <c r="J144" s="13">
        <v>36</v>
      </c>
      <c r="K144" s="13">
        <v>28</v>
      </c>
      <c r="L144" s="12">
        <v>26</v>
      </c>
      <c r="M144" s="12">
        <v>26</v>
      </c>
      <c r="N144" s="12">
        <v>28</v>
      </c>
      <c r="O144" s="12">
        <v>31</v>
      </c>
      <c r="P144" s="12"/>
      <c r="Q144" s="12"/>
      <c r="R144" s="15">
        <v>234</v>
      </c>
      <c r="S144" s="16">
        <v>29.25</v>
      </c>
      <c r="T144" s="33">
        <v>45</v>
      </c>
      <c r="U144" s="15">
        <v>8</v>
      </c>
      <c r="V144" s="15">
        <v>10</v>
      </c>
      <c r="W144" s="15">
        <v>7</v>
      </c>
    </row>
    <row r="145" spans="1:23" ht="12.75">
      <c r="A145" s="14">
        <v>7</v>
      </c>
      <c r="B145" s="6" t="s">
        <v>84</v>
      </c>
      <c r="C145" s="6" t="s">
        <v>85</v>
      </c>
      <c r="D145" s="6" t="s">
        <v>26</v>
      </c>
      <c r="E145" s="11">
        <v>1478</v>
      </c>
      <c r="F145" s="30" t="s">
        <v>154</v>
      </c>
      <c r="G145" s="7" t="s">
        <v>24</v>
      </c>
      <c r="H145" s="13">
        <v>27</v>
      </c>
      <c r="I145" s="12">
        <v>31</v>
      </c>
      <c r="J145" s="12">
        <v>32</v>
      </c>
      <c r="K145" s="13">
        <v>24</v>
      </c>
      <c r="L145" s="12">
        <v>33</v>
      </c>
      <c r="M145" s="12">
        <v>31</v>
      </c>
      <c r="N145" s="12">
        <v>31</v>
      </c>
      <c r="O145" s="12">
        <v>27</v>
      </c>
      <c r="P145" s="12"/>
      <c r="Q145" s="12"/>
      <c r="R145" s="8">
        <v>236</v>
      </c>
      <c r="S145" s="9">
        <v>29.5</v>
      </c>
      <c r="T145" s="33">
        <v>44</v>
      </c>
      <c r="U145" s="8">
        <v>8</v>
      </c>
      <c r="V145" s="8">
        <v>9</v>
      </c>
      <c r="W145" s="8">
        <v>5</v>
      </c>
    </row>
    <row r="146" spans="1:23" ht="12.75">
      <c r="A146" s="14">
        <v>8</v>
      </c>
      <c r="B146" s="6" t="s">
        <v>31</v>
      </c>
      <c r="C146" s="6" t="s">
        <v>32</v>
      </c>
      <c r="D146" s="6" t="s">
        <v>179</v>
      </c>
      <c r="E146" s="11">
        <v>243</v>
      </c>
      <c r="F146" s="30" t="s">
        <v>154</v>
      </c>
      <c r="G146" s="7">
        <v>1</v>
      </c>
      <c r="H146" s="13">
        <v>30</v>
      </c>
      <c r="I146" s="12">
        <v>31</v>
      </c>
      <c r="J146" s="12">
        <v>32</v>
      </c>
      <c r="K146" s="13">
        <v>29</v>
      </c>
      <c r="L146" s="12">
        <v>29</v>
      </c>
      <c r="M146" s="12">
        <v>28</v>
      </c>
      <c r="N146" s="12"/>
      <c r="O146" s="12"/>
      <c r="P146" s="12"/>
      <c r="Q146" s="12"/>
      <c r="R146" s="8">
        <v>179</v>
      </c>
      <c r="S146" s="9">
        <v>29.833333333333332</v>
      </c>
      <c r="T146" s="33">
        <v>42</v>
      </c>
      <c r="U146" s="8">
        <v>6</v>
      </c>
      <c r="V146" s="8">
        <v>4</v>
      </c>
      <c r="W146" s="8">
        <v>2</v>
      </c>
    </row>
    <row r="147" spans="1:23" ht="12.75">
      <c r="A147" s="14">
        <v>9</v>
      </c>
      <c r="B147" s="6" t="s">
        <v>108</v>
      </c>
      <c r="C147" s="6" t="s">
        <v>109</v>
      </c>
      <c r="D147" s="6" t="s">
        <v>139</v>
      </c>
      <c r="E147" s="11">
        <v>3018</v>
      </c>
      <c r="F147" s="30" t="s">
        <v>154</v>
      </c>
      <c r="G147" s="7">
        <v>2</v>
      </c>
      <c r="H147" s="12">
        <v>30</v>
      </c>
      <c r="I147" s="12">
        <v>30</v>
      </c>
      <c r="J147" s="13">
        <v>32</v>
      </c>
      <c r="K147" s="13">
        <v>27</v>
      </c>
      <c r="L147" s="12">
        <v>27</v>
      </c>
      <c r="M147" s="12">
        <v>28</v>
      </c>
      <c r="N147" s="12">
        <v>35</v>
      </c>
      <c r="O147" s="12">
        <v>32</v>
      </c>
      <c r="P147" s="12"/>
      <c r="Q147" s="12"/>
      <c r="R147" s="15">
        <v>241</v>
      </c>
      <c r="S147" s="16">
        <v>30.125</v>
      </c>
      <c r="T147" s="33">
        <v>40</v>
      </c>
      <c r="U147" s="15">
        <v>8</v>
      </c>
      <c r="V147" s="15">
        <v>8</v>
      </c>
      <c r="W147" s="15">
        <v>5</v>
      </c>
    </row>
    <row r="148" spans="1:23" ht="12.75">
      <c r="A148" s="14">
        <v>10</v>
      </c>
      <c r="B148" s="6" t="s">
        <v>45</v>
      </c>
      <c r="C148" s="6" t="s">
        <v>46</v>
      </c>
      <c r="D148" s="6" t="s">
        <v>26</v>
      </c>
      <c r="E148" s="11">
        <v>526</v>
      </c>
      <c r="F148" s="30" t="s">
        <v>154</v>
      </c>
      <c r="G148" s="7">
        <v>4</v>
      </c>
      <c r="H148" s="12">
        <v>42</v>
      </c>
      <c r="I148" s="12">
        <v>32</v>
      </c>
      <c r="J148" s="13">
        <v>33</v>
      </c>
      <c r="K148" s="13">
        <v>36</v>
      </c>
      <c r="L148" s="13">
        <v>39</v>
      </c>
      <c r="M148" s="13">
        <v>32</v>
      </c>
      <c r="N148" s="13"/>
      <c r="O148" s="13"/>
      <c r="P148" s="13"/>
      <c r="Q148" s="13"/>
      <c r="R148" s="15">
        <v>214</v>
      </c>
      <c r="S148" s="16">
        <v>35.666666666666664</v>
      </c>
      <c r="T148" s="33">
        <v>3</v>
      </c>
      <c r="U148" s="15">
        <v>6</v>
      </c>
      <c r="V148" s="15">
        <v>10</v>
      </c>
      <c r="W148" s="15">
        <v>7</v>
      </c>
    </row>
    <row r="149" spans="1:23" ht="12.75">
      <c r="A149" s="14">
        <v>11</v>
      </c>
      <c r="B149" s="6" t="s">
        <v>158</v>
      </c>
      <c r="C149" s="6" t="s">
        <v>115</v>
      </c>
      <c r="D149" s="6" t="s">
        <v>33</v>
      </c>
      <c r="E149" s="11">
        <v>3476</v>
      </c>
      <c r="F149" s="30" t="s">
        <v>159</v>
      </c>
      <c r="G149" s="7" t="s">
        <v>36</v>
      </c>
      <c r="H149" s="12">
        <v>29</v>
      </c>
      <c r="I149" s="12">
        <v>39</v>
      </c>
      <c r="J149" s="13">
        <v>32</v>
      </c>
      <c r="K149" s="13">
        <v>39</v>
      </c>
      <c r="L149" s="13">
        <v>37</v>
      </c>
      <c r="M149" s="13">
        <v>35</v>
      </c>
      <c r="N149" s="13">
        <v>34</v>
      </c>
      <c r="O149" s="13">
        <v>44</v>
      </c>
      <c r="P149" s="13"/>
      <c r="Q149" s="13"/>
      <c r="R149" s="15">
        <v>289</v>
      </c>
      <c r="S149" s="16">
        <v>36.125</v>
      </c>
      <c r="T149" s="33">
        <v>0</v>
      </c>
      <c r="U149" s="15">
        <v>8</v>
      </c>
      <c r="V149" s="15">
        <v>15</v>
      </c>
      <c r="W149" s="15">
        <v>7</v>
      </c>
    </row>
    <row r="150" spans="1:23" ht="12.75">
      <c r="A150" s="14">
        <v>12</v>
      </c>
      <c r="B150" s="6" t="s">
        <v>160</v>
      </c>
      <c r="C150" s="6" t="s">
        <v>161</v>
      </c>
      <c r="D150" s="6" t="s">
        <v>35</v>
      </c>
      <c r="E150" s="11">
        <v>3471</v>
      </c>
      <c r="F150" s="30" t="s">
        <v>159</v>
      </c>
      <c r="G150" s="7" t="s">
        <v>36</v>
      </c>
      <c r="H150" s="12">
        <v>47</v>
      </c>
      <c r="I150" s="12">
        <v>39</v>
      </c>
      <c r="J150" s="13">
        <v>49</v>
      </c>
      <c r="K150" s="13">
        <v>35</v>
      </c>
      <c r="L150" s="13">
        <v>46</v>
      </c>
      <c r="M150" s="13">
        <v>28</v>
      </c>
      <c r="N150" s="13">
        <v>38</v>
      </c>
      <c r="O150" s="13">
        <v>48</v>
      </c>
      <c r="P150" s="13"/>
      <c r="Q150" s="13"/>
      <c r="R150" s="15">
        <v>330</v>
      </c>
      <c r="S150" s="16">
        <v>41.25</v>
      </c>
      <c r="T150" s="33">
        <v>0</v>
      </c>
      <c r="U150" s="15">
        <v>8</v>
      </c>
      <c r="V150" s="15">
        <v>21</v>
      </c>
      <c r="W150" s="15">
        <v>13</v>
      </c>
    </row>
    <row r="153" spans="1:21" ht="15">
      <c r="A153" s="4" t="s">
        <v>137</v>
      </c>
      <c r="R153" s="3" t="s">
        <v>1</v>
      </c>
      <c r="S153" s="3" t="s">
        <v>2</v>
      </c>
      <c r="T153" s="32" t="s">
        <v>124</v>
      </c>
      <c r="U153" s="3" t="s">
        <v>133</v>
      </c>
    </row>
    <row r="154" spans="1:23" ht="12.75">
      <c r="A154" s="2" t="s">
        <v>117</v>
      </c>
      <c r="B154" s="2" t="s">
        <v>122</v>
      </c>
      <c r="C154" s="2" t="s">
        <v>118</v>
      </c>
      <c r="D154" s="2" t="s">
        <v>119</v>
      </c>
      <c r="E154" s="2" t="s">
        <v>0</v>
      </c>
      <c r="F154" s="2" t="s">
        <v>3</v>
      </c>
      <c r="G154" s="2" t="s">
        <v>120</v>
      </c>
      <c r="H154" s="2" t="s">
        <v>4</v>
      </c>
      <c r="I154" s="2" t="s">
        <v>6</v>
      </c>
      <c r="J154" s="2" t="s">
        <v>7</v>
      </c>
      <c r="K154" s="2" t="s">
        <v>9</v>
      </c>
      <c r="L154" s="2" t="s">
        <v>10</v>
      </c>
      <c r="M154" s="2" t="s">
        <v>12</v>
      </c>
      <c r="N154" s="2" t="s">
        <v>16</v>
      </c>
      <c r="O154" s="2" t="s">
        <v>19</v>
      </c>
      <c r="P154" s="2" t="s">
        <v>20</v>
      </c>
      <c r="Q154" s="2" t="s">
        <v>22</v>
      </c>
      <c r="R154" s="2" t="s">
        <v>121</v>
      </c>
      <c r="S154" s="31" t="s">
        <v>123</v>
      </c>
      <c r="T154" s="33"/>
      <c r="U154" s="10"/>
      <c r="V154" s="2" t="s">
        <v>131</v>
      </c>
      <c r="W154" s="2" t="s">
        <v>132</v>
      </c>
    </row>
    <row r="155" spans="1:24" ht="12.75">
      <c r="A155" s="14">
        <v>1</v>
      </c>
      <c r="B155" s="6" t="s">
        <v>64</v>
      </c>
      <c r="C155" s="6" t="s">
        <v>77</v>
      </c>
      <c r="D155" s="6" t="s">
        <v>35</v>
      </c>
      <c r="E155" s="11">
        <v>3091</v>
      </c>
      <c r="F155" s="30" t="s">
        <v>141</v>
      </c>
      <c r="G155" s="7" t="s">
        <v>24</v>
      </c>
      <c r="H155" s="13">
        <v>24</v>
      </c>
      <c r="I155" s="12">
        <v>25</v>
      </c>
      <c r="J155" s="12">
        <v>22</v>
      </c>
      <c r="K155" s="13">
        <v>23</v>
      </c>
      <c r="L155" s="12">
        <v>24</v>
      </c>
      <c r="M155" s="12">
        <v>27</v>
      </c>
      <c r="N155" s="12">
        <v>19</v>
      </c>
      <c r="O155" s="12">
        <v>22</v>
      </c>
      <c r="P155" s="12"/>
      <c r="Q155" s="12"/>
      <c r="R155" s="8">
        <v>186</v>
      </c>
      <c r="S155" s="9">
        <v>23.25</v>
      </c>
      <c r="T155" s="33">
        <v>85</v>
      </c>
      <c r="U155" s="8">
        <v>8</v>
      </c>
      <c r="V155" s="8">
        <v>8</v>
      </c>
      <c r="W155" s="8">
        <v>3</v>
      </c>
      <c r="X155" t="s">
        <v>245</v>
      </c>
    </row>
    <row r="156" spans="1:24" ht="12.75">
      <c r="A156" s="14">
        <v>2</v>
      </c>
      <c r="B156" s="6" t="s">
        <v>5</v>
      </c>
      <c r="C156" s="6" t="s">
        <v>72</v>
      </c>
      <c r="D156" s="6" t="s">
        <v>35</v>
      </c>
      <c r="E156" s="11">
        <v>3081</v>
      </c>
      <c r="F156" s="30" t="s">
        <v>141</v>
      </c>
      <c r="G156" s="7" t="s">
        <v>24</v>
      </c>
      <c r="H156" s="13">
        <v>26</v>
      </c>
      <c r="I156" s="12">
        <v>25</v>
      </c>
      <c r="J156" s="12">
        <v>32</v>
      </c>
      <c r="K156" s="13">
        <v>23</v>
      </c>
      <c r="L156" s="12">
        <v>29</v>
      </c>
      <c r="M156" s="12">
        <v>27</v>
      </c>
      <c r="N156" s="12">
        <v>27</v>
      </c>
      <c r="O156" s="12">
        <v>25</v>
      </c>
      <c r="P156" s="12"/>
      <c r="Q156" s="12"/>
      <c r="R156" s="8">
        <v>214</v>
      </c>
      <c r="S156" s="9">
        <v>26.75</v>
      </c>
      <c r="T156" s="33">
        <v>62</v>
      </c>
      <c r="U156" s="8">
        <v>8</v>
      </c>
      <c r="V156" s="8">
        <v>9</v>
      </c>
      <c r="W156" s="8">
        <v>4</v>
      </c>
      <c r="X156" t="s">
        <v>245</v>
      </c>
    </row>
    <row r="157" spans="1:24" ht="12.75">
      <c r="A157" s="14">
        <v>3</v>
      </c>
      <c r="B157" s="6" t="s">
        <v>57</v>
      </c>
      <c r="C157" s="6" t="s">
        <v>48</v>
      </c>
      <c r="D157" s="6" t="s">
        <v>33</v>
      </c>
      <c r="E157" s="11">
        <v>2656</v>
      </c>
      <c r="F157" s="30" t="s">
        <v>141</v>
      </c>
      <c r="G157" s="7" t="s">
        <v>36</v>
      </c>
      <c r="H157" s="13">
        <v>27</v>
      </c>
      <c r="I157" s="12">
        <v>33</v>
      </c>
      <c r="J157" s="12">
        <v>35</v>
      </c>
      <c r="K157" s="13">
        <v>27</v>
      </c>
      <c r="L157" s="12">
        <v>31</v>
      </c>
      <c r="M157" s="12">
        <v>24</v>
      </c>
      <c r="N157" s="12">
        <v>33</v>
      </c>
      <c r="O157" s="12">
        <v>27</v>
      </c>
      <c r="P157" s="12"/>
      <c r="Q157" s="12"/>
      <c r="R157" s="8">
        <v>237</v>
      </c>
      <c r="S157" s="9">
        <v>29.625</v>
      </c>
      <c r="T157" s="33">
        <v>43</v>
      </c>
      <c r="U157" s="8">
        <v>8</v>
      </c>
      <c r="V157" s="8">
        <v>11</v>
      </c>
      <c r="W157" s="8">
        <v>6</v>
      </c>
      <c r="X157" t="s">
        <v>246</v>
      </c>
    </row>
    <row r="158" spans="1:24" ht="12.75">
      <c r="A158" s="14">
        <v>4</v>
      </c>
      <c r="B158" s="6" t="s">
        <v>42</v>
      </c>
      <c r="C158" s="6" t="s">
        <v>25</v>
      </c>
      <c r="D158" s="6" t="s">
        <v>33</v>
      </c>
      <c r="E158" s="11">
        <v>3233</v>
      </c>
      <c r="F158" s="30" t="s">
        <v>141</v>
      </c>
      <c r="G158" s="7">
        <v>2</v>
      </c>
      <c r="H158" s="13">
        <v>30</v>
      </c>
      <c r="I158" s="12">
        <v>29</v>
      </c>
      <c r="J158" s="12">
        <v>28</v>
      </c>
      <c r="K158" s="13">
        <v>33</v>
      </c>
      <c r="L158" s="12">
        <v>32</v>
      </c>
      <c r="M158" s="12">
        <v>30</v>
      </c>
      <c r="N158" s="12">
        <v>29</v>
      </c>
      <c r="O158" s="12">
        <v>26</v>
      </c>
      <c r="P158" s="12"/>
      <c r="Q158" s="12"/>
      <c r="R158" s="8">
        <v>237</v>
      </c>
      <c r="S158" s="9">
        <v>29.625</v>
      </c>
      <c r="T158" s="33">
        <v>43</v>
      </c>
      <c r="U158" s="8">
        <v>8</v>
      </c>
      <c r="V158" s="8">
        <v>7</v>
      </c>
      <c r="W158" s="8">
        <v>4</v>
      </c>
      <c r="X158" t="s">
        <v>246</v>
      </c>
    </row>
    <row r="159" spans="1:24" ht="12.75">
      <c r="A159" s="14">
        <v>5</v>
      </c>
      <c r="B159" s="6" t="s">
        <v>169</v>
      </c>
      <c r="C159" s="6" t="s">
        <v>47</v>
      </c>
      <c r="D159" s="6" t="s">
        <v>26</v>
      </c>
      <c r="E159" s="11">
        <v>3475</v>
      </c>
      <c r="F159" s="30" t="s">
        <v>141</v>
      </c>
      <c r="G159" s="7" t="s">
        <v>36</v>
      </c>
      <c r="H159" s="12">
        <v>34</v>
      </c>
      <c r="I159" s="12">
        <v>35</v>
      </c>
      <c r="J159" s="13">
        <v>24</v>
      </c>
      <c r="K159" s="13">
        <v>36</v>
      </c>
      <c r="L159" s="12">
        <v>36</v>
      </c>
      <c r="M159" s="12">
        <v>30</v>
      </c>
      <c r="N159" s="12"/>
      <c r="O159" s="12"/>
      <c r="P159" s="12"/>
      <c r="Q159" s="12"/>
      <c r="R159" s="15">
        <v>195</v>
      </c>
      <c r="S159" s="16">
        <v>32.5</v>
      </c>
      <c r="T159" s="33">
        <v>24</v>
      </c>
      <c r="U159" s="15">
        <v>6</v>
      </c>
      <c r="V159" s="15">
        <v>12</v>
      </c>
      <c r="W159" s="15">
        <v>6</v>
      </c>
      <c r="X159" t="s">
        <v>246</v>
      </c>
    </row>
    <row r="160" spans="1:24" ht="12.75">
      <c r="A160" s="14">
        <v>6</v>
      </c>
      <c r="B160" s="6" t="s">
        <v>162</v>
      </c>
      <c r="C160" s="6" t="s">
        <v>47</v>
      </c>
      <c r="D160" s="6" t="s">
        <v>35</v>
      </c>
      <c r="E160" s="11">
        <v>3408</v>
      </c>
      <c r="F160" s="30" t="s">
        <v>141</v>
      </c>
      <c r="G160" s="7" t="s">
        <v>36</v>
      </c>
      <c r="H160" s="13">
        <v>39</v>
      </c>
      <c r="I160" s="12">
        <v>42</v>
      </c>
      <c r="J160" s="12">
        <v>33</v>
      </c>
      <c r="K160" s="13">
        <v>28</v>
      </c>
      <c r="L160" s="12">
        <v>36</v>
      </c>
      <c r="M160" s="13">
        <v>37</v>
      </c>
      <c r="N160" s="12"/>
      <c r="O160" s="12"/>
      <c r="P160" s="12"/>
      <c r="Q160" s="12"/>
      <c r="R160" s="8">
        <v>215</v>
      </c>
      <c r="S160" s="9">
        <v>35.833333333333336</v>
      </c>
      <c r="T160" s="33">
        <v>2</v>
      </c>
      <c r="U160" s="8">
        <v>6</v>
      </c>
      <c r="V160" s="8">
        <v>14</v>
      </c>
      <c r="W160" s="8">
        <v>6</v>
      </c>
      <c r="X160" t="s">
        <v>247</v>
      </c>
    </row>
    <row r="161" spans="1:24" ht="12.75">
      <c r="A161" s="14">
        <v>7</v>
      </c>
      <c r="B161" s="6" t="s">
        <v>163</v>
      </c>
      <c r="C161" s="6" t="s">
        <v>93</v>
      </c>
      <c r="D161" s="6" t="s">
        <v>35</v>
      </c>
      <c r="E161" s="11">
        <v>3451</v>
      </c>
      <c r="F161" s="30" t="s">
        <v>141</v>
      </c>
      <c r="G161" s="7" t="s">
        <v>36</v>
      </c>
      <c r="H161" s="13">
        <v>33</v>
      </c>
      <c r="I161" s="12">
        <v>44</v>
      </c>
      <c r="J161" s="12">
        <v>32</v>
      </c>
      <c r="K161" s="13">
        <v>43</v>
      </c>
      <c r="L161" s="12">
        <v>32</v>
      </c>
      <c r="M161" s="12">
        <v>34</v>
      </c>
      <c r="N161" s="12"/>
      <c r="O161" s="12"/>
      <c r="P161" s="12"/>
      <c r="Q161" s="12"/>
      <c r="R161" s="8">
        <v>218</v>
      </c>
      <c r="S161" s="9">
        <v>36.333333333333336</v>
      </c>
      <c r="T161" s="33">
        <v>0</v>
      </c>
      <c r="U161" s="8">
        <v>6</v>
      </c>
      <c r="V161" s="8">
        <v>12</v>
      </c>
      <c r="W161" s="8">
        <v>11</v>
      </c>
      <c r="X161" t="s">
        <v>247</v>
      </c>
    </row>
    <row r="164" spans="1:21" ht="15">
      <c r="A164" s="4" t="s">
        <v>232</v>
      </c>
      <c r="R164" s="3" t="s">
        <v>1</v>
      </c>
      <c r="S164" s="3" t="s">
        <v>2</v>
      </c>
      <c r="T164" s="32" t="s">
        <v>124</v>
      </c>
      <c r="U164" s="3" t="s">
        <v>133</v>
      </c>
    </row>
    <row r="165" spans="1:23" ht="12.75">
      <c r="A165" s="2" t="s">
        <v>117</v>
      </c>
      <c r="B165" s="2" t="s">
        <v>122</v>
      </c>
      <c r="C165" s="2" t="s">
        <v>118</v>
      </c>
      <c r="D165" s="2" t="s">
        <v>119</v>
      </c>
      <c r="E165" s="2" t="s">
        <v>0</v>
      </c>
      <c r="F165" s="2" t="s">
        <v>3</v>
      </c>
      <c r="G165" s="2" t="s">
        <v>120</v>
      </c>
      <c r="H165" s="2" t="s">
        <v>4</v>
      </c>
      <c r="I165" s="2" t="s">
        <v>6</v>
      </c>
      <c r="J165" s="2" t="s">
        <v>7</v>
      </c>
      <c r="K165" s="2" t="s">
        <v>9</v>
      </c>
      <c r="L165" s="2" t="s">
        <v>10</v>
      </c>
      <c r="M165" s="2" t="s">
        <v>12</v>
      </c>
      <c r="N165" s="2" t="s">
        <v>16</v>
      </c>
      <c r="O165" s="2" t="s">
        <v>19</v>
      </c>
      <c r="P165" s="2" t="s">
        <v>20</v>
      </c>
      <c r="Q165" s="2" t="s">
        <v>22</v>
      </c>
      <c r="R165" s="2" t="s">
        <v>121</v>
      </c>
      <c r="S165" s="31" t="s">
        <v>123</v>
      </c>
      <c r="T165" s="33"/>
      <c r="U165" s="10"/>
      <c r="V165" s="2" t="s">
        <v>131</v>
      </c>
      <c r="W165" s="2" t="s">
        <v>132</v>
      </c>
    </row>
    <row r="166" spans="1:24" ht="12.75">
      <c r="A166" s="14">
        <v>1</v>
      </c>
      <c r="B166" s="6" t="s">
        <v>158</v>
      </c>
      <c r="C166" s="6" t="s">
        <v>115</v>
      </c>
      <c r="D166" s="6" t="s">
        <v>33</v>
      </c>
      <c r="E166" s="11">
        <v>3476</v>
      </c>
      <c r="F166" s="30" t="s">
        <v>159</v>
      </c>
      <c r="G166" s="7" t="s">
        <v>36</v>
      </c>
      <c r="H166" s="12">
        <v>29</v>
      </c>
      <c r="I166" s="12">
        <v>39</v>
      </c>
      <c r="J166" s="13">
        <v>32</v>
      </c>
      <c r="K166" s="13">
        <v>39</v>
      </c>
      <c r="L166" s="13">
        <v>37</v>
      </c>
      <c r="M166" s="13">
        <v>35</v>
      </c>
      <c r="N166" s="13">
        <v>34</v>
      </c>
      <c r="O166" s="13">
        <v>44</v>
      </c>
      <c r="P166" s="13"/>
      <c r="Q166" s="13"/>
      <c r="R166" s="15">
        <v>289</v>
      </c>
      <c r="S166" s="16">
        <v>36.125</v>
      </c>
      <c r="T166" s="33">
        <v>0</v>
      </c>
      <c r="U166" s="15">
        <v>8</v>
      </c>
      <c r="V166" s="15">
        <v>15</v>
      </c>
      <c r="W166" s="15">
        <v>7</v>
      </c>
      <c r="X166" t="s">
        <v>246</v>
      </c>
    </row>
    <row r="167" spans="1:24" ht="12.75">
      <c r="A167" s="14">
        <v>2</v>
      </c>
      <c r="B167" s="6" t="s">
        <v>160</v>
      </c>
      <c r="C167" s="6" t="s">
        <v>161</v>
      </c>
      <c r="D167" s="6" t="s">
        <v>35</v>
      </c>
      <c r="E167" s="11">
        <v>3471</v>
      </c>
      <c r="F167" s="30" t="s">
        <v>159</v>
      </c>
      <c r="G167" s="7" t="s">
        <v>36</v>
      </c>
      <c r="H167" s="12">
        <v>47</v>
      </c>
      <c r="I167" s="12">
        <v>39</v>
      </c>
      <c r="J167" s="13">
        <v>49</v>
      </c>
      <c r="K167" s="13">
        <v>35</v>
      </c>
      <c r="L167" s="13">
        <v>46</v>
      </c>
      <c r="M167" s="13">
        <v>28</v>
      </c>
      <c r="N167" s="13">
        <v>38</v>
      </c>
      <c r="O167" s="13">
        <v>48</v>
      </c>
      <c r="P167" s="13"/>
      <c r="Q167" s="13"/>
      <c r="R167" s="15">
        <v>330</v>
      </c>
      <c r="S167" s="16">
        <v>41.25</v>
      </c>
      <c r="T167" s="33">
        <v>0</v>
      </c>
      <c r="U167" s="15">
        <v>8</v>
      </c>
      <c r="V167" s="15">
        <v>21</v>
      </c>
      <c r="W167" s="15">
        <v>13</v>
      </c>
      <c r="X167" t="s">
        <v>247</v>
      </c>
    </row>
    <row r="170" spans="1:21" ht="15">
      <c r="A170" s="4" t="s">
        <v>233</v>
      </c>
      <c r="R170" s="3" t="s">
        <v>1</v>
      </c>
      <c r="S170" s="3" t="s">
        <v>2</v>
      </c>
      <c r="T170" s="32" t="s">
        <v>124</v>
      </c>
      <c r="U170" s="3" t="s">
        <v>133</v>
      </c>
    </row>
    <row r="171" spans="1:23" ht="12.75">
      <c r="A171" s="2" t="s">
        <v>117</v>
      </c>
      <c r="B171" s="2" t="s">
        <v>122</v>
      </c>
      <c r="C171" s="2" t="s">
        <v>118</v>
      </c>
      <c r="D171" s="2" t="s">
        <v>119</v>
      </c>
      <c r="E171" s="2" t="s">
        <v>0</v>
      </c>
      <c r="F171" s="2" t="s">
        <v>3</v>
      </c>
      <c r="G171" s="2" t="s">
        <v>120</v>
      </c>
      <c r="H171" s="2" t="s">
        <v>4</v>
      </c>
      <c r="I171" s="2" t="s">
        <v>6</v>
      </c>
      <c r="J171" s="2" t="s">
        <v>7</v>
      </c>
      <c r="K171" s="2" t="s">
        <v>9</v>
      </c>
      <c r="L171" s="2" t="s">
        <v>10</v>
      </c>
      <c r="M171" s="2" t="s">
        <v>12</v>
      </c>
      <c r="N171" s="2" t="s">
        <v>16</v>
      </c>
      <c r="O171" s="2" t="s">
        <v>19</v>
      </c>
      <c r="P171" s="2" t="s">
        <v>20</v>
      </c>
      <c r="Q171" s="2" t="s">
        <v>22</v>
      </c>
      <c r="R171" s="2" t="s">
        <v>121</v>
      </c>
      <c r="S171" s="31" t="s">
        <v>123</v>
      </c>
      <c r="T171" s="33"/>
      <c r="U171" s="10"/>
      <c r="V171" s="2" t="s">
        <v>131</v>
      </c>
      <c r="W171" s="2" t="s">
        <v>132</v>
      </c>
    </row>
    <row r="172" spans="1:24" ht="12.75">
      <c r="A172" s="14">
        <v>1</v>
      </c>
      <c r="B172" s="6" t="s">
        <v>111</v>
      </c>
      <c r="C172" s="6" t="s">
        <v>73</v>
      </c>
      <c r="D172" s="6" t="s">
        <v>35</v>
      </c>
      <c r="E172" s="11">
        <v>3047</v>
      </c>
      <c r="F172" s="30" t="s">
        <v>142</v>
      </c>
      <c r="G172" s="7">
        <v>2</v>
      </c>
      <c r="H172" s="12">
        <v>26</v>
      </c>
      <c r="I172" s="12">
        <v>30</v>
      </c>
      <c r="J172" s="13">
        <v>28</v>
      </c>
      <c r="K172" s="13">
        <v>25</v>
      </c>
      <c r="L172" s="12">
        <v>30</v>
      </c>
      <c r="M172" s="12">
        <v>27</v>
      </c>
      <c r="N172" s="12">
        <v>27</v>
      </c>
      <c r="O172" s="12">
        <v>23</v>
      </c>
      <c r="P172" s="12"/>
      <c r="Q172" s="12"/>
      <c r="R172" s="15">
        <v>216</v>
      </c>
      <c r="S172" s="16">
        <v>27</v>
      </c>
      <c r="T172" s="33">
        <v>60</v>
      </c>
      <c r="U172" s="15">
        <v>8</v>
      </c>
      <c r="V172" s="15">
        <v>7</v>
      </c>
      <c r="W172" s="15">
        <v>5</v>
      </c>
      <c r="X172" t="s">
        <v>246</v>
      </c>
    </row>
    <row r="173" spans="1:24" ht="12.75">
      <c r="A173" s="14">
        <v>2</v>
      </c>
      <c r="B173" s="6" t="s">
        <v>113</v>
      </c>
      <c r="C173" s="6" t="s">
        <v>72</v>
      </c>
      <c r="D173" s="6" t="s">
        <v>41</v>
      </c>
      <c r="E173" s="11">
        <v>3070</v>
      </c>
      <c r="F173" s="30" t="s">
        <v>142</v>
      </c>
      <c r="G173" s="7">
        <v>2</v>
      </c>
      <c r="H173" s="12">
        <v>26</v>
      </c>
      <c r="I173" s="12">
        <v>28</v>
      </c>
      <c r="J173" s="13">
        <v>30</v>
      </c>
      <c r="K173" s="13">
        <v>30</v>
      </c>
      <c r="L173" s="12">
        <v>28</v>
      </c>
      <c r="M173" s="12">
        <v>27</v>
      </c>
      <c r="N173" s="12">
        <v>27</v>
      </c>
      <c r="O173" s="12">
        <v>30</v>
      </c>
      <c r="P173" s="12"/>
      <c r="Q173" s="12"/>
      <c r="R173" s="15">
        <v>226</v>
      </c>
      <c r="S173" s="16">
        <v>28.25</v>
      </c>
      <c r="T173" s="33">
        <v>52</v>
      </c>
      <c r="U173" s="15">
        <v>8</v>
      </c>
      <c r="V173" s="15">
        <v>4</v>
      </c>
      <c r="W173" s="15">
        <v>3</v>
      </c>
      <c r="X173" t="s">
        <v>246</v>
      </c>
    </row>
    <row r="176" spans="1:21" ht="15">
      <c r="A176" s="4" t="s">
        <v>234</v>
      </c>
      <c r="R176" s="3" t="s">
        <v>1</v>
      </c>
      <c r="S176" s="3" t="s">
        <v>2</v>
      </c>
      <c r="T176" s="32" t="s">
        <v>124</v>
      </c>
      <c r="U176" s="3" t="s">
        <v>133</v>
      </c>
    </row>
    <row r="177" spans="1:23" ht="12.75">
      <c r="A177" s="2" t="s">
        <v>117</v>
      </c>
      <c r="B177" s="2" t="s">
        <v>122</v>
      </c>
      <c r="C177" s="2" t="s">
        <v>118</v>
      </c>
      <c r="D177" s="2" t="s">
        <v>119</v>
      </c>
      <c r="E177" s="2" t="s">
        <v>0</v>
      </c>
      <c r="F177" s="2" t="s">
        <v>3</v>
      </c>
      <c r="G177" s="2" t="s">
        <v>120</v>
      </c>
      <c r="H177" s="2" t="s">
        <v>4</v>
      </c>
      <c r="I177" s="2" t="s">
        <v>6</v>
      </c>
      <c r="J177" s="2" t="s">
        <v>7</v>
      </c>
      <c r="K177" s="2" t="s">
        <v>9</v>
      </c>
      <c r="L177" s="2" t="s">
        <v>10</v>
      </c>
      <c r="M177" s="2" t="s">
        <v>12</v>
      </c>
      <c r="N177" s="2" t="s">
        <v>16</v>
      </c>
      <c r="O177" s="2" t="s">
        <v>19</v>
      </c>
      <c r="P177" s="2" t="s">
        <v>20</v>
      </c>
      <c r="Q177" s="2" t="s">
        <v>22</v>
      </c>
      <c r="R177" s="2" t="s">
        <v>121</v>
      </c>
      <c r="S177" s="31" t="s">
        <v>123</v>
      </c>
      <c r="T177" s="33"/>
      <c r="U177" s="10"/>
      <c r="V177" s="2" t="s">
        <v>131</v>
      </c>
      <c r="W177" s="2" t="s">
        <v>132</v>
      </c>
    </row>
    <row r="178" spans="1:24" ht="12.75">
      <c r="A178" s="14">
        <v>1</v>
      </c>
      <c r="B178" s="6" t="s">
        <v>143</v>
      </c>
      <c r="C178" s="6" t="s">
        <v>144</v>
      </c>
      <c r="D178" s="6" t="s">
        <v>35</v>
      </c>
      <c r="E178" s="11">
        <v>3278</v>
      </c>
      <c r="F178" s="30" t="s">
        <v>155</v>
      </c>
      <c r="G178" s="7">
        <v>2</v>
      </c>
      <c r="H178" s="12">
        <v>24</v>
      </c>
      <c r="I178" s="12">
        <v>22</v>
      </c>
      <c r="J178" s="13">
        <v>30</v>
      </c>
      <c r="K178" s="13">
        <v>21</v>
      </c>
      <c r="L178" s="12">
        <v>31</v>
      </c>
      <c r="M178" s="12">
        <v>22</v>
      </c>
      <c r="N178" s="12">
        <v>26</v>
      </c>
      <c r="O178" s="12">
        <v>25</v>
      </c>
      <c r="P178" s="12"/>
      <c r="Q178" s="12"/>
      <c r="R178" s="15">
        <v>201</v>
      </c>
      <c r="S178" s="16">
        <v>25.125</v>
      </c>
      <c r="T178" s="33">
        <v>73</v>
      </c>
      <c r="U178" s="15">
        <v>8</v>
      </c>
      <c r="V178" s="15">
        <v>10</v>
      </c>
      <c r="W178" s="15">
        <v>8</v>
      </c>
      <c r="X178" t="s">
        <v>246</v>
      </c>
    </row>
    <row r="179" spans="1:24" ht="12.75">
      <c r="A179" s="14">
        <v>2</v>
      </c>
      <c r="B179" s="6" t="s">
        <v>102</v>
      </c>
      <c r="C179" s="6" t="s">
        <v>86</v>
      </c>
      <c r="D179" s="6" t="s">
        <v>26</v>
      </c>
      <c r="E179" s="11">
        <v>2789</v>
      </c>
      <c r="F179" s="30" t="s">
        <v>155</v>
      </c>
      <c r="G179" s="7">
        <v>2</v>
      </c>
      <c r="H179" s="13">
        <v>25</v>
      </c>
      <c r="I179" s="12">
        <v>28</v>
      </c>
      <c r="J179" s="12">
        <v>26</v>
      </c>
      <c r="K179" s="13">
        <v>24</v>
      </c>
      <c r="L179" s="12">
        <v>26</v>
      </c>
      <c r="M179" s="12">
        <v>27</v>
      </c>
      <c r="N179" s="12">
        <v>29</v>
      </c>
      <c r="O179" s="12">
        <v>24</v>
      </c>
      <c r="P179" s="12"/>
      <c r="Q179" s="12"/>
      <c r="R179" s="8">
        <v>209</v>
      </c>
      <c r="S179" s="9">
        <v>26.125</v>
      </c>
      <c r="T179" s="33">
        <v>66</v>
      </c>
      <c r="U179" s="8">
        <v>8</v>
      </c>
      <c r="V179" s="8">
        <v>5</v>
      </c>
      <c r="W179" s="8">
        <v>4</v>
      </c>
      <c r="X179" t="s">
        <v>246</v>
      </c>
    </row>
    <row r="182" spans="1:21" ht="15">
      <c r="A182" s="4" t="s">
        <v>136</v>
      </c>
      <c r="R182" s="3" t="s">
        <v>1</v>
      </c>
      <c r="S182" s="3" t="s">
        <v>2</v>
      </c>
      <c r="T182" s="32" t="s">
        <v>124</v>
      </c>
      <c r="U182" s="3" t="s">
        <v>133</v>
      </c>
    </row>
    <row r="183" spans="1:23" ht="12.75">
      <c r="A183" s="2" t="s">
        <v>117</v>
      </c>
      <c r="B183" s="2" t="s">
        <v>122</v>
      </c>
      <c r="C183" s="2" t="s">
        <v>118</v>
      </c>
      <c r="D183" s="2" t="s">
        <v>119</v>
      </c>
      <c r="E183" s="2" t="s">
        <v>0</v>
      </c>
      <c r="F183" s="2" t="s">
        <v>3</v>
      </c>
      <c r="G183" s="2" t="s">
        <v>120</v>
      </c>
      <c r="H183" s="2" t="s">
        <v>4</v>
      </c>
      <c r="I183" s="2" t="s">
        <v>6</v>
      </c>
      <c r="J183" s="2" t="s">
        <v>7</v>
      </c>
      <c r="K183" s="2" t="s">
        <v>9</v>
      </c>
      <c r="L183" s="2" t="s">
        <v>10</v>
      </c>
      <c r="M183" s="2" t="s">
        <v>12</v>
      </c>
      <c r="N183" s="2" t="s">
        <v>16</v>
      </c>
      <c r="O183" s="2" t="s">
        <v>19</v>
      </c>
      <c r="P183" s="2" t="s">
        <v>20</v>
      </c>
      <c r="Q183" s="2" t="s">
        <v>22</v>
      </c>
      <c r="R183" s="2" t="s">
        <v>121</v>
      </c>
      <c r="S183" s="31" t="s">
        <v>123</v>
      </c>
      <c r="T183" s="33"/>
      <c r="U183" s="10"/>
      <c r="V183" s="2" t="s">
        <v>131</v>
      </c>
      <c r="W183" s="2" t="s">
        <v>132</v>
      </c>
    </row>
    <row r="184" spans="1:24" ht="12.75">
      <c r="A184" s="14">
        <v>1</v>
      </c>
      <c r="B184" s="6" t="s">
        <v>67</v>
      </c>
      <c r="C184" s="6" t="s">
        <v>68</v>
      </c>
      <c r="D184" s="6" t="s">
        <v>139</v>
      </c>
      <c r="E184" s="11">
        <v>1030</v>
      </c>
      <c r="F184" s="30" t="s">
        <v>138</v>
      </c>
      <c r="G184" s="7" t="s">
        <v>24</v>
      </c>
      <c r="H184" s="12">
        <v>25</v>
      </c>
      <c r="I184" s="12">
        <v>22</v>
      </c>
      <c r="J184" s="13">
        <v>25</v>
      </c>
      <c r="K184" s="13">
        <v>23</v>
      </c>
      <c r="L184" s="12">
        <v>22</v>
      </c>
      <c r="M184" s="12">
        <v>22</v>
      </c>
      <c r="N184" s="12">
        <v>24</v>
      </c>
      <c r="O184" s="12">
        <v>24</v>
      </c>
      <c r="P184" s="12"/>
      <c r="Q184" s="12"/>
      <c r="R184" s="15">
        <v>187</v>
      </c>
      <c r="S184" s="16">
        <v>23.375</v>
      </c>
      <c r="T184" s="33">
        <v>85</v>
      </c>
      <c r="U184" s="15">
        <v>8</v>
      </c>
      <c r="V184" s="15">
        <v>3</v>
      </c>
      <c r="W184" s="15">
        <v>3</v>
      </c>
      <c r="X184" t="s">
        <v>245</v>
      </c>
    </row>
    <row r="185" spans="1:24" ht="12.75">
      <c r="A185" s="14">
        <v>2</v>
      </c>
      <c r="B185" s="6" t="s">
        <v>53</v>
      </c>
      <c r="C185" s="6" t="s">
        <v>11</v>
      </c>
      <c r="D185" s="6" t="s">
        <v>26</v>
      </c>
      <c r="E185" s="11">
        <v>652</v>
      </c>
      <c r="F185" s="30" t="s">
        <v>138</v>
      </c>
      <c r="G185" s="7">
        <v>1</v>
      </c>
      <c r="H185" s="13">
        <v>26</v>
      </c>
      <c r="I185" s="12">
        <v>23</v>
      </c>
      <c r="J185" s="12">
        <v>20</v>
      </c>
      <c r="K185" s="13">
        <v>23</v>
      </c>
      <c r="L185" s="12">
        <v>28</v>
      </c>
      <c r="M185" s="12">
        <v>26</v>
      </c>
      <c r="N185" s="12">
        <v>20</v>
      </c>
      <c r="O185" s="12">
        <v>26</v>
      </c>
      <c r="P185" s="12"/>
      <c r="Q185" s="12"/>
      <c r="R185" s="8">
        <v>192</v>
      </c>
      <c r="S185" s="9">
        <v>24</v>
      </c>
      <c r="T185" s="33">
        <v>80</v>
      </c>
      <c r="U185" s="8">
        <v>8</v>
      </c>
      <c r="V185" s="8">
        <v>8</v>
      </c>
      <c r="W185" s="8">
        <v>6</v>
      </c>
      <c r="X185" t="s">
        <v>245</v>
      </c>
    </row>
    <row r="186" spans="1:24" ht="12.75">
      <c r="A186" s="14">
        <v>3</v>
      </c>
      <c r="B186" s="6" t="s">
        <v>43</v>
      </c>
      <c r="C186" s="6" t="s">
        <v>44</v>
      </c>
      <c r="D186" s="6" t="s">
        <v>35</v>
      </c>
      <c r="E186" s="11">
        <v>475</v>
      </c>
      <c r="F186" s="30" t="s">
        <v>138</v>
      </c>
      <c r="G186" s="7" t="s">
        <v>24</v>
      </c>
      <c r="H186" s="12">
        <v>26</v>
      </c>
      <c r="I186" s="12">
        <v>24</v>
      </c>
      <c r="J186" s="13">
        <v>22</v>
      </c>
      <c r="K186" s="13">
        <v>27</v>
      </c>
      <c r="L186" s="12">
        <v>24</v>
      </c>
      <c r="M186" s="12">
        <v>23</v>
      </c>
      <c r="N186" s="12">
        <v>25</v>
      </c>
      <c r="O186" s="12">
        <v>23</v>
      </c>
      <c r="P186" s="12"/>
      <c r="Q186" s="12"/>
      <c r="R186" s="15">
        <v>194</v>
      </c>
      <c r="S186" s="16">
        <v>24.25</v>
      </c>
      <c r="T186" s="33">
        <v>79</v>
      </c>
      <c r="U186" s="15">
        <v>8</v>
      </c>
      <c r="V186" s="15">
        <v>5</v>
      </c>
      <c r="W186" s="15">
        <v>3</v>
      </c>
      <c r="X186" t="s">
        <v>245</v>
      </c>
    </row>
    <row r="187" spans="1:24" ht="12.75">
      <c r="A187" s="14">
        <v>4</v>
      </c>
      <c r="B187" s="6" t="s">
        <v>64</v>
      </c>
      <c r="C187" s="6" t="s">
        <v>17</v>
      </c>
      <c r="D187" s="6" t="s">
        <v>35</v>
      </c>
      <c r="E187" s="11">
        <v>876</v>
      </c>
      <c r="F187" s="30" t="s">
        <v>138</v>
      </c>
      <c r="G187" s="7" t="s">
        <v>24</v>
      </c>
      <c r="H187" s="13">
        <v>24</v>
      </c>
      <c r="I187" s="12">
        <v>23</v>
      </c>
      <c r="J187" s="12">
        <v>26</v>
      </c>
      <c r="K187" s="13">
        <v>24</v>
      </c>
      <c r="L187" s="12">
        <v>27</v>
      </c>
      <c r="M187" s="12">
        <v>22</v>
      </c>
      <c r="N187" s="12">
        <v>23</v>
      </c>
      <c r="O187" s="12">
        <v>25</v>
      </c>
      <c r="P187" s="12"/>
      <c r="Q187" s="12"/>
      <c r="R187" s="8">
        <v>194</v>
      </c>
      <c r="S187" s="9">
        <v>24.25</v>
      </c>
      <c r="T187" s="33">
        <v>79</v>
      </c>
      <c r="U187" s="8">
        <v>8</v>
      </c>
      <c r="V187" s="8">
        <v>5</v>
      </c>
      <c r="W187" s="8">
        <v>3</v>
      </c>
      <c r="X187" t="s">
        <v>245</v>
      </c>
    </row>
    <row r="188" spans="1:24" ht="12.75">
      <c r="A188" s="14">
        <v>5</v>
      </c>
      <c r="B188" s="6" t="s">
        <v>101</v>
      </c>
      <c r="C188" s="6" t="s">
        <v>92</v>
      </c>
      <c r="D188" s="6" t="s">
        <v>35</v>
      </c>
      <c r="E188" s="11">
        <v>1735</v>
      </c>
      <c r="F188" s="30" t="s">
        <v>138</v>
      </c>
      <c r="G188" s="7">
        <v>1</v>
      </c>
      <c r="H188" s="13">
        <v>27</v>
      </c>
      <c r="I188" s="12">
        <v>26</v>
      </c>
      <c r="J188" s="12">
        <v>24</v>
      </c>
      <c r="K188" s="13">
        <v>25</v>
      </c>
      <c r="L188" s="12">
        <v>29</v>
      </c>
      <c r="M188" s="12">
        <v>26</v>
      </c>
      <c r="N188" s="12">
        <v>26</v>
      </c>
      <c r="O188" s="12">
        <v>24</v>
      </c>
      <c r="P188" s="12"/>
      <c r="Q188" s="12"/>
      <c r="R188" s="8">
        <v>207</v>
      </c>
      <c r="S188" s="9">
        <v>25.875</v>
      </c>
      <c r="T188" s="33">
        <v>68</v>
      </c>
      <c r="U188" s="8">
        <v>8</v>
      </c>
      <c r="V188" s="8">
        <v>5</v>
      </c>
      <c r="W188" s="8">
        <v>3</v>
      </c>
      <c r="X188" t="s">
        <v>245</v>
      </c>
    </row>
    <row r="189" spans="1:24" ht="12.75">
      <c r="A189" s="14">
        <v>6</v>
      </c>
      <c r="B189" s="6" t="s">
        <v>98</v>
      </c>
      <c r="C189" s="6" t="s">
        <v>28</v>
      </c>
      <c r="D189" s="6" t="s">
        <v>33</v>
      </c>
      <c r="E189" s="11">
        <v>2502</v>
      </c>
      <c r="F189" s="30" t="s">
        <v>138</v>
      </c>
      <c r="G189" s="7">
        <v>3</v>
      </c>
      <c r="H189" s="12">
        <v>25</v>
      </c>
      <c r="I189" s="12">
        <v>26</v>
      </c>
      <c r="J189" s="13">
        <v>22</v>
      </c>
      <c r="K189" s="13">
        <v>31</v>
      </c>
      <c r="L189" s="12">
        <v>30</v>
      </c>
      <c r="M189" s="12">
        <v>24</v>
      </c>
      <c r="N189" s="12">
        <v>29</v>
      </c>
      <c r="O189" s="12">
        <v>27</v>
      </c>
      <c r="P189" s="12"/>
      <c r="Q189" s="12"/>
      <c r="R189" s="15">
        <v>214</v>
      </c>
      <c r="S189" s="16">
        <v>26.75</v>
      </c>
      <c r="T189" s="33">
        <v>62</v>
      </c>
      <c r="U189" s="15">
        <v>8</v>
      </c>
      <c r="V189" s="15">
        <v>9</v>
      </c>
      <c r="W189" s="15">
        <v>6</v>
      </c>
      <c r="X189" t="s">
        <v>248</v>
      </c>
    </row>
    <row r="190" spans="1:24" ht="12.75">
      <c r="A190" s="14">
        <v>7</v>
      </c>
      <c r="B190" s="6" t="s">
        <v>71</v>
      </c>
      <c r="C190" s="6" t="s">
        <v>14</v>
      </c>
      <c r="D190" s="6" t="s">
        <v>15</v>
      </c>
      <c r="E190" s="11">
        <v>1134</v>
      </c>
      <c r="F190" s="30" t="s">
        <v>138</v>
      </c>
      <c r="G190" s="7">
        <v>1</v>
      </c>
      <c r="H190" s="13">
        <v>28</v>
      </c>
      <c r="I190" s="12">
        <v>27</v>
      </c>
      <c r="J190" s="12">
        <v>25</v>
      </c>
      <c r="K190" s="13">
        <v>30</v>
      </c>
      <c r="L190" s="12">
        <v>26</v>
      </c>
      <c r="M190" s="13">
        <v>24</v>
      </c>
      <c r="N190" s="12"/>
      <c r="O190" s="12"/>
      <c r="P190" s="12"/>
      <c r="Q190" s="12"/>
      <c r="R190" s="8">
        <v>160</v>
      </c>
      <c r="S190" s="9">
        <v>26.666666666666668</v>
      </c>
      <c r="T190" s="33">
        <v>63</v>
      </c>
      <c r="U190" s="8">
        <v>6</v>
      </c>
      <c r="V190" s="8">
        <v>6</v>
      </c>
      <c r="W190" s="8">
        <v>3</v>
      </c>
      <c r="X190" t="s">
        <v>245</v>
      </c>
    </row>
    <row r="191" spans="1:24" ht="12.75">
      <c r="A191" s="14">
        <v>8</v>
      </c>
      <c r="B191" s="6" t="s">
        <v>13</v>
      </c>
      <c r="C191" s="6" t="s">
        <v>14</v>
      </c>
      <c r="D191" s="6" t="s">
        <v>15</v>
      </c>
      <c r="E191" s="11">
        <v>202</v>
      </c>
      <c r="F191" s="30" t="s">
        <v>138</v>
      </c>
      <c r="G191" s="7">
        <v>2</v>
      </c>
      <c r="H191" s="12">
        <v>24</v>
      </c>
      <c r="I191" s="12">
        <v>27</v>
      </c>
      <c r="J191" s="13">
        <v>29</v>
      </c>
      <c r="K191" s="13">
        <v>25</v>
      </c>
      <c r="L191" s="13">
        <v>27</v>
      </c>
      <c r="M191" s="13">
        <v>29</v>
      </c>
      <c r="N191" s="13"/>
      <c r="O191" s="13"/>
      <c r="P191" s="13"/>
      <c r="Q191" s="13"/>
      <c r="R191" s="15">
        <v>161</v>
      </c>
      <c r="S191" s="16">
        <v>26.833333333333332</v>
      </c>
      <c r="T191" s="33">
        <v>62</v>
      </c>
      <c r="U191" s="15">
        <v>6</v>
      </c>
      <c r="V191" s="15">
        <v>5</v>
      </c>
      <c r="W191" s="15">
        <v>4</v>
      </c>
      <c r="X191" t="s">
        <v>249</v>
      </c>
    </row>
    <row r="192" spans="1:24" ht="12.75">
      <c r="A192" s="14">
        <v>9</v>
      </c>
      <c r="B192" s="6" t="s">
        <v>168</v>
      </c>
      <c r="C192" s="6" t="s">
        <v>51</v>
      </c>
      <c r="D192" s="6" t="s">
        <v>18</v>
      </c>
      <c r="E192" s="11">
        <v>578</v>
      </c>
      <c r="F192" s="30" t="s">
        <v>138</v>
      </c>
      <c r="G192" s="7" t="s">
        <v>36</v>
      </c>
      <c r="H192" s="12">
        <v>27</v>
      </c>
      <c r="I192" s="12">
        <v>25</v>
      </c>
      <c r="J192" s="13">
        <v>24</v>
      </c>
      <c r="K192" s="13">
        <v>27</v>
      </c>
      <c r="L192" s="12">
        <v>34</v>
      </c>
      <c r="M192" s="12">
        <v>25</v>
      </c>
      <c r="N192" s="12"/>
      <c r="O192" s="12"/>
      <c r="P192" s="12"/>
      <c r="Q192" s="12"/>
      <c r="R192" s="15">
        <v>162</v>
      </c>
      <c r="S192" s="16">
        <v>27</v>
      </c>
      <c r="T192" s="33">
        <v>60</v>
      </c>
      <c r="U192" s="15">
        <v>6</v>
      </c>
      <c r="V192" s="15">
        <v>10</v>
      </c>
      <c r="W192" s="15">
        <v>2</v>
      </c>
      <c r="X192" t="s">
        <v>250</v>
      </c>
    </row>
    <row r="193" spans="1:24" ht="12.75">
      <c r="A193" s="14">
        <v>10</v>
      </c>
      <c r="B193" s="6" t="s">
        <v>70</v>
      </c>
      <c r="C193" s="6" t="s">
        <v>39</v>
      </c>
      <c r="D193" s="6" t="s">
        <v>15</v>
      </c>
      <c r="E193" s="11">
        <v>1100</v>
      </c>
      <c r="F193" s="30" t="s">
        <v>138</v>
      </c>
      <c r="G193" s="7" t="s">
        <v>24</v>
      </c>
      <c r="H193" s="13">
        <v>33</v>
      </c>
      <c r="I193" s="12">
        <v>26</v>
      </c>
      <c r="J193" s="12">
        <v>25</v>
      </c>
      <c r="K193" s="13">
        <v>29</v>
      </c>
      <c r="L193" s="12">
        <v>28</v>
      </c>
      <c r="M193" s="12">
        <v>25</v>
      </c>
      <c r="N193" s="12"/>
      <c r="O193" s="12"/>
      <c r="P193" s="12"/>
      <c r="Q193" s="12"/>
      <c r="R193" s="8">
        <v>166</v>
      </c>
      <c r="S193" s="9">
        <v>27.666666666666668</v>
      </c>
      <c r="T193" s="33">
        <v>56</v>
      </c>
      <c r="U193" s="8">
        <v>6</v>
      </c>
      <c r="V193" s="8">
        <v>8</v>
      </c>
      <c r="W193" s="8">
        <v>4</v>
      </c>
      <c r="X193" t="s">
        <v>245</v>
      </c>
    </row>
    <row r="194" spans="1:24" ht="12.75">
      <c r="A194" s="14">
        <v>11</v>
      </c>
      <c r="B194" s="6" t="s">
        <v>69</v>
      </c>
      <c r="C194" s="6" t="s">
        <v>21</v>
      </c>
      <c r="D194" s="6" t="s">
        <v>15</v>
      </c>
      <c r="E194" s="11">
        <v>1099</v>
      </c>
      <c r="F194" s="30" t="s">
        <v>138</v>
      </c>
      <c r="G194" s="7">
        <v>1</v>
      </c>
      <c r="H194" s="12">
        <v>31</v>
      </c>
      <c r="I194" s="12">
        <v>25</v>
      </c>
      <c r="J194" s="13">
        <v>29</v>
      </c>
      <c r="K194" s="13">
        <v>25</v>
      </c>
      <c r="L194" s="13">
        <v>26</v>
      </c>
      <c r="M194" s="13">
        <v>31</v>
      </c>
      <c r="N194" s="13"/>
      <c r="O194" s="13"/>
      <c r="P194" s="13"/>
      <c r="Q194" s="13"/>
      <c r="R194" s="15">
        <v>167</v>
      </c>
      <c r="S194" s="16">
        <v>27.833333333333332</v>
      </c>
      <c r="T194" s="33">
        <v>55</v>
      </c>
      <c r="U194" s="15">
        <v>6</v>
      </c>
      <c r="V194" s="15">
        <v>6</v>
      </c>
      <c r="W194" s="15">
        <v>6</v>
      </c>
      <c r="X194" t="s">
        <v>245</v>
      </c>
    </row>
    <row r="195" spans="1:24" ht="12.75">
      <c r="A195" s="14">
        <v>12</v>
      </c>
      <c r="B195" s="6" t="s">
        <v>90</v>
      </c>
      <c r="C195" s="6" t="s">
        <v>28</v>
      </c>
      <c r="D195" s="6" t="s">
        <v>18</v>
      </c>
      <c r="E195" s="11">
        <v>1670</v>
      </c>
      <c r="F195" s="30" t="s">
        <v>138</v>
      </c>
      <c r="G195" s="7">
        <v>1</v>
      </c>
      <c r="H195" s="12">
        <v>29</v>
      </c>
      <c r="I195" s="12">
        <v>30</v>
      </c>
      <c r="J195" s="13">
        <v>26</v>
      </c>
      <c r="K195" s="13">
        <v>33</v>
      </c>
      <c r="L195" s="12">
        <v>28</v>
      </c>
      <c r="M195" s="12">
        <v>24</v>
      </c>
      <c r="N195" s="12"/>
      <c r="O195" s="12"/>
      <c r="P195" s="12"/>
      <c r="Q195" s="12"/>
      <c r="R195" s="15">
        <v>170</v>
      </c>
      <c r="S195" s="16">
        <v>28.333333333333332</v>
      </c>
      <c r="T195" s="33">
        <v>52</v>
      </c>
      <c r="U195" s="15">
        <v>6</v>
      </c>
      <c r="V195" s="15">
        <v>9</v>
      </c>
      <c r="W195" s="15">
        <v>4</v>
      </c>
      <c r="X195" t="s">
        <v>245</v>
      </c>
    </row>
    <row r="196" spans="1:24" ht="12.75">
      <c r="A196" s="14">
        <v>13</v>
      </c>
      <c r="B196" s="6" t="s">
        <v>104</v>
      </c>
      <c r="C196" s="6" t="s">
        <v>17</v>
      </c>
      <c r="D196" s="6" t="s">
        <v>56</v>
      </c>
      <c r="E196" s="11">
        <v>2817</v>
      </c>
      <c r="F196" s="30" t="s">
        <v>138</v>
      </c>
      <c r="G196" s="7">
        <v>1</v>
      </c>
      <c r="H196" s="13">
        <v>32</v>
      </c>
      <c r="I196" s="12">
        <v>26</v>
      </c>
      <c r="J196" s="12">
        <v>31</v>
      </c>
      <c r="K196" s="13">
        <v>27</v>
      </c>
      <c r="L196" s="12">
        <v>25</v>
      </c>
      <c r="M196" s="12">
        <v>30</v>
      </c>
      <c r="N196" s="12"/>
      <c r="O196" s="12"/>
      <c r="P196" s="12"/>
      <c r="Q196" s="12"/>
      <c r="R196" s="8">
        <v>171</v>
      </c>
      <c r="S196" s="9">
        <v>28.5</v>
      </c>
      <c r="T196" s="33">
        <v>50</v>
      </c>
      <c r="U196" s="8">
        <v>6</v>
      </c>
      <c r="V196" s="8">
        <v>7</v>
      </c>
      <c r="W196" s="8">
        <v>5</v>
      </c>
      <c r="X196" t="s">
        <v>245</v>
      </c>
    </row>
    <row r="197" spans="1:24" ht="12.75">
      <c r="A197" s="14">
        <v>14</v>
      </c>
      <c r="B197" s="6" t="s">
        <v>52</v>
      </c>
      <c r="C197" s="6" t="s">
        <v>28</v>
      </c>
      <c r="D197" s="6" t="s">
        <v>18</v>
      </c>
      <c r="E197" s="11">
        <v>595</v>
      </c>
      <c r="F197" s="30" t="s">
        <v>138</v>
      </c>
      <c r="G197" s="7">
        <v>3</v>
      </c>
      <c r="H197" s="12">
        <v>28</v>
      </c>
      <c r="I197" s="12">
        <v>31</v>
      </c>
      <c r="J197" s="13">
        <v>32</v>
      </c>
      <c r="K197" s="13">
        <v>31</v>
      </c>
      <c r="L197" s="12">
        <v>30</v>
      </c>
      <c r="M197" s="12">
        <v>30</v>
      </c>
      <c r="N197" s="12"/>
      <c r="O197" s="12"/>
      <c r="P197" s="12"/>
      <c r="Q197" s="12"/>
      <c r="R197" s="15">
        <v>182</v>
      </c>
      <c r="S197" s="16">
        <v>30.333333333333332</v>
      </c>
      <c r="T197" s="33">
        <v>38</v>
      </c>
      <c r="U197" s="15">
        <v>6</v>
      </c>
      <c r="V197" s="15">
        <v>4</v>
      </c>
      <c r="W197" s="15">
        <v>1</v>
      </c>
      <c r="X197" t="s">
        <v>251</v>
      </c>
    </row>
    <row r="198" spans="1:24" ht="12.75">
      <c r="A198" s="14">
        <v>15</v>
      </c>
      <c r="B198" s="6" t="s">
        <v>91</v>
      </c>
      <c r="C198" s="6" t="s">
        <v>39</v>
      </c>
      <c r="D198" s="6" t="s">
        <v>18</v>
      </c>
      <c r="E198" s="11">
        <v>1799</v>
      </c>
      <c r="F198" s="30" t="s">
        <v>138</v>
      </c>
      <c r="G198" s="7">
        <v>4</v>
      </c>
      <c r="H198" s="12">
        <v>29</v>
      </c>
      <c r="I198" s="12">
        <v>35</v>
      </c>
      <c r="J198" s="13">
        <v>33</v>
      </c>
      <c r="K198" s="13">
        <v>30</v>
      </c>
      <c r="L198" s="12">
        <v>33</v>
      </c>
      <c r="M198" s="12">
        <v>31</v>
      </c>
      <c r="N198" s="12"/>
      <c r="O198" s="12"/>
      <c r="P198" s="12"/>
      <c r="Q198" s="12"/>
      <c r="R198" s="15">
        <v>191</v>
      </c>
      <c r="S198" s="16">
        <v>31.833333333333332</v>
      </c>
      <c r="T198" s="33">
        <v>28</v>
      </c>
      <c r="U198" s="15">
        <v>6</v>
      </c>
      <c r="V198" s="15">
        <v>6</v>
      </c>
      <c r="W198" s="15">
        <v>3</v>
      </c>
      <c r="X198" t="s">
        <v>252</v>
      </c>
    </row>
    <row r="199" spans="1:24" ht="12.75">
      <c r="A199" s="14">
        <v>16</v>
      </c>
      <c r="B199" s="6" t="s">
        <v>42</v>
      </c>
      <c r="C199" s="6" t="s">
        <v>23</v>
      </c>
      <c r="D199" s="6" t="s">
        <v>33</v>
      </c>
      <c r="E199" s="11">
        <v>442</v>
      </c>
      <c r="F199" s="30" t="s">
        <v>138</v>
      </c>
      <c r="G199" s="7">
        <v>3</v>
      </c>
      <c r="H199" s="12">
        <v>33</v>
      </c>
      <c r="I199" s="12">
        <v>25</v>
      </c>
      <c r="J199" s="13">
        <v>30</v>
      </c>
      <c r="K199" s="13">
        <v>30</v>
      </c>
      <c r="L199" s="12">
        <v>43</v>
      </c>
      <c r="M199" s="12">
        <v>30</v>
      </c>
      <c r="N199" s="12"/>
      <c r="O199" s="12"/>
      <c r="P199" s="12"/>
      <c r="Q199" s="12"/>
      <c r="R199" s="15">
        <v>191</v>
      </c>
      <c r="S199" s="16">
        <v>31.833333333333332</v>
      </c>
      <c r="T199" s="33">
        <v>28</v>
      </c>
      <c r="U199" s="15">
        <v>6</v>
      </c>
      <c r="V199" s="15">
        <v>18</v>
      </c>
      <c r="W199" s="15">
        <v>3</v>
      </c>
      <c r="X199" t="s">
        <v>248</v>
      </c>
    </row>
    <row r="200" spans="1:24" ht="12.75">
      <c r="A200" s="14">
        <v>17</v>
      </c>
      <c r="B200" s="6" t="s">
        <v>78</v>
      </c>
      <c r="C200" s="6" t="s">
        <v>72</v>
      </c>
      <c r="D200" s="6" t="s">
        <v>56</v>
      </c>
      <c r="E200" s="11">
        <v>2832</v>
      </c>
      <c r="F200" s="30" t="s">
        <v>138</v>
      </c>
      <c r="G200" s="7">
        <v>3</v>
      </c>
      <c r="H200" s="13">
        <v>29</v>
      </c>
      <c r="I200" s="12">
        <v>33</v>
      </c>
      <c r="J200" s="12">
        <v>33</v>
      </c>
      <c r="K200" s="13">
        <v>36</v>
      </c>
      <c r="L200" s="12">
        <v>30</v>
      </c>
      <c r="M200" s="12">
        <v>39</v>
      </c>
      <c r="N200" s="12"/>
      <c r="O200" s="12"/>
      <c r="P200" s="12"/>
      <c r="Q200" s="12"/>
      <c r="R200" s="8">
        <v>200</v>
      </c>
      <c r="S200" s="9">
        <v>33.333333333333336</v>
      </c>
      <c r="T200" s="33">
        <v>18</v>
      </c>
      <c r="U200" s="8">
        <v>6</v>
      </c>
      <c r="V200" s="8">
        <v>10</v>
      </c>
      <c r="W200" s="8">
        <v>6</v>
      </c>
      <c r="X200" t="s">
        <v>253</v>
      </c>
    </row>
    <row r="203" spans="1:21" ht="15">
      <c r="A203" s="4" t="s">
        <v>235</v>
      </c>
      <c r="R203" s="3" t="s">
        <v>1</v>
      </c>
      <c r="S203" s="3" t="s">
        <v>2</v>
      </c>
      <c r="T203" s="32" t="s">
        <v>124</v>
      </c>
      <c r="U203" s="3" t="s">
        <v>133</v>
      </c>
    </row>
    <row r="204" spans="1:23" ht="12.75">
      <c r="A204" s="2" t="s">
        <v>117</v>
      </c>
      <c r="B204" s="2" t="s">
        <v>122</v>
      </c>
      <c r="C204" s="2" t="s">
        <v>118</v>
      </c>
      <c r="D204" s="2" t="s">
        <v>119</v>
      </c>
      <c r="E204" s="2" t="s">
        <v>0</v>
      </c>
      <c r="F204" s="2" t="s">
        <v>3</v>
      </c>
      <c r="G204" s="2" t="s">
        <v>120</v>
      </c>
      <c r="H204" s="2" t="s">
        <v>4</v>
      </c>
      <c r="I204" s="2" t="s">
        <v>6</v>
      </c>
      <c r="J204" s="2" t="s">
        <v>7</v>
      </c>
      <c r="K204" s="2" t="s">
        <v>9</v>
      </c>
      <c r="L204" s="2" t="s">
        <v>10</v>
      </c>
      <c r="M204" s="2" t="s">
        <v>12</v>
      </c>
      <c r="N204" s="2" t="s">
        <v>16</v>
      </c>
      <c r="O204" s="2" t="s">
        <v>19</v>
      </c>
      <c r="P204" s="2" t="s">
        <v>20</v>
      </c>
      <c r="Q204" s="2" t="s">
        <v>22</v>
      </c>
      <c r="R204" s="2" t="s">
        <v>121</v>
      </c>
      <c r="S204" s="31" t="s">
        <v>123</v>
      </c>
      <c r="T204" s="33"/>
      <c r="U204" s="10"/>
      <c r="V204" s="2" t="s">
        <v>131</v>
      </c>
      <c r="W204" s="2" t="s">
        <v>132</v>
      </c>
    </row>
    <row r="205" spans="1:24" ht="12.75">
      <c r="A205" s="14">
        <v>1</v>
      </c>
      <c r="B205" s="6" t="s">
        <v>65</v>
      </c>
      <c r="C205" s="6" t="s">
        <v>66</v>
      </c>
      <c r="D205" s="6" t="s">
        <v>62</v>
      </c>
      <c r="E205" s="11">
        <v>877</v>
      </c>
      <c r="F205" s="30" t="s">
        <v>157</v>
      </c>
      <c r="G205" s="7" t="s">
        <v>24</v>
      </c>
      <c r="H205" s="12">
        <v>27</v>
      </c>
      <c r="I205" s="12">
        <v>34</v>
      </c>
      <c r="J205" s="13">
        <v>26</v>
      </c>
      <c r="K205" s="13">
        <v>25</v>
      </c>
      <c r="L205" s="13">
        <v>28</v>
      </c>
      <c r="M205" s="13">
        <v>27</v>
      </c>
      <c r="N205" s="13">
        <v>22</v>
      </c>
      <c r="O205" s="13">
        <v>22</v>
      </c>
      <c r="P205" s="13"/>
      <c r="Q205" s="13"/>
      <c r="R205" s="15">
        <v>211</v>
      </c>
      <c r="S205" s="16">
        <v>26.375</v>
      </c>
      <c r="T205" s="33">
        <v>65</v>
      </c>
      <c r="U205" s="15">
        <v>8</v>
      </c>
      <c r="V205" s="15">
        <v>12</v>
      </c>
      <c r="W205" s="15">
        <v>6</v>
      </c>
      <c r="X205" t="s">
        <v>245</v>
      </c>
    </row>
    <row r="206" spans="1:24" ht="12.75">
      <c r="A206" s="14">
        <v>2</v>
      </c>
      <c r="B206" s="6" t="s">
        <v>61</v>
      </c>
      <c r="C206" s="6" t="s">
        <v>44</v>
      </c>
      <c r="D206" s="6" t="s">
        <v>62</v>
      </c>
      <c r="E206" s="11">
        <v>858</v>
      </c>
      <c r="F206" s="30" t="s">
        <v>157</v>
      </c>
      <c r="G206" s="7" t="s">
        <v>24</v>
      </c>
      <c r="H206" s="13">
        <v>34</v>
      </c>
      <c r="I206" s="12">
        <v>26</v>
      </c>
      <c r="J206" s="12">
        <v>26</v>
      </c>
      <c r="K206" s="13">
        <v>25</v>
      </c>
      <c r="L206" s="12">
        <v>24</v>
      </c>
      <c r="M206" s="13">
        <v>27</v>
      </c>
      <c r="N206" s="12">
        <v>20</v>
      </c>
      <c r="O206" s="12">
        <v>31</v>
      </c>
      <c r="P206" s="12"/>
      <c r="Q206" s="12"/>
      <c r="R206" s="8">
        <v>213</v>
      </c>
      <c r="S206" s="9">
        <v>26.625</v>
      </c>
      <c r="T206" s="33">
        <v>63</v>
      </c>
      <c r="U206" s="8">
        <v>8</v>
      </c>
      <c r="V206" s="8">
        <v>14</v>
      </c>
      <c r="W206" s="8">
        <v>7</v>
      </c>
      <c r="X206" t="s">
        <v>245</v>
      </c>
    </row>
    <row r="207" spans="1:24" ht="12.75">
      <c r="A207" s="14">
        <v>3</v>
      </c>
      <c r="B207" s="6" t="s">
        <v>63</v>
      </c>
      <c r="C207" s="6" t="s">
        <v>39</v>
      </c>
      <c r="D207" s="6" t="s">
        <v>62</v>
      </c>
      <c r="E207" s="11">
        <v>861</v>
      </c>
      <c r="F207" s="30" t="s">
        <v>157</v>
      </c>
      <c r="G207" s="7">
        <v>1</v>
      </c>
      <c r="H207" s="13">
        <v>30</v>
      </c>
      <c r="I207" s="12">
        <v>26</v>
      </c>
      <c r="J207" s="12">
        <v>26</v>
      </c>
      <c r="K207" s="13">
        <v>29</v>
      </c>
      <c r="L207" s="12">
        <v>31</v>
      </c>
      <c r="M207" s="12">
        <v>29</v>
      </c>
      <c r="N207" s="12">
        <v>27</v>
      </c>
      <c r="O207" s="12">
        <v>34</v>
      </c>
      <c r="P207" s="12"/>
      <c r="Q207" s="12"/>
      <c r="R207" s="8">
        <v>232</v>
      </c>
      <c r="S207" s="9">
        <v>29</v>
      </c>
      <c r="T207" s="33">
        <v>47</v>
      </c>
      <c r="U207" s="8">
        <v>8</v>
      </c>
      <c r="V207" s="8">
        <v>8</v>
      </c>
      <c r="W207" s="8">
        <v>5</v>
      </c>
      <c r="X207" t="s">
        <v>245</v>
      </c>
    </row>
    <row r="208" spans="1:24" ht="12.75">
      <c r="A208" s="14">
        <v>4</v>
      </c>
      <c r="B208" s="6" t="s">
        <v>27</v>
      </c>
      <c r="C208" s="6" t="s">
        <v>28</v>
      </c>
      <c r="D208" s="6" t="s">
        <v>26</v>
      </c>
      <c r="E208" s="11">
        <v>235</v>
      </c>
      <c r="F208" s="30" t="s">
        <v>157</v>
      </c>
      <c r="G208" s="7">
        <v>2</v>
      </c>
      <c r="H208" s="13">
        <v>36</v>
      </c>
      <c r="I208" s="12">
        <v>29</v>
      </c>
      <c r="J208" s="12">
        <v>23</v>
      </c>
      <c r="K208" s="13">
        <v>31</v>
      </c>
      <c r="L208" s="12">
        <v>30</v>
      </c>
      <c r="M208" s="12">
        <v>25</v>
      </c>
      <c r="N208" s="12">
        <v>31</v>
      </c>
      <c r="O208" s="12">
        <v>27</v>
      </c>
      <c r="P208" s="12"/>
      <c r="Q208" s="12"/>
      <c r="R208" s="8">
        <v>232</v>
      </c>
      <c r="S208" s="9">
        <v>29</v>
      </c>
      <c r="T208" s="33">
        <v>47</v>
      </c>
      <c r="U208" s="8">
        <v>8</v>
      </c>
      <c r="V208" s="8">
        <v>13</v>
      </c>
      <c r="W208" s="8">
        <v>6</v>
      </c>
      <c r="X208" t="s">
        <v>246</v>
      </c>
    </row>
    <row r="209" spans="1:24" ht="12.75">
      <c r="A209" s="14">
        <v>5</v>
      </c>
      <c r="B209" s="6" t="s">
        <v>29</v>
      </c>
      <c r="C209" s="6" t="s">
        <v>30</v>
      </c>
      <c r="D209" s="6" t="s">
        <v>179</v>
      </c>
      <c r="E209" s="11">
        <v>238</v>
      </c>
      <c r="F209" s="30" t="s">
        <v>157</v>
      </c>
      <c r="G209" s="7">
        <v>2</v>
      </c>
      <c r="H209" s="13">
        <v>31</v>
      </c>
      <c r="I209" s="12">
        <v>29</v>
      </c>
      <c r="J209" s="12">
        <v>33</v>
      </c>
      <c r="K209" s="13">
        <v>27</v>
      </c>
      <c r="L209" s="12">
        <v>32</v>
      </c>
      <c r="M209" s="12">
        <v>24</v>
      </c>
      <c r="N209" s="12"/>
      <c r="O209" s="12"/>
      <c r="P209" s="12"/>
      <c r="Q209" s="12"/>
      <c r="R209" s="8">
        <v>176</v>
      </c>
      <c r="S209" s="9">
        <v>29.333333333333332</v>
      </c>
      <c r="T209" s="33">
        <v>45</v>
      </c>
      <c r="U209" s="8">
        <v>6</v>
      </c>
      <c r="V209" s="8">
        <v>9</v>
      </c>
      <c r="W209" s="8">
        <v>5</v>
      </c>
      <c r="X209" t="s">
        <v>246</v>
      </c>
    </row>
    <row r="210" spans="1:24" ht="12.75">
      <c r="A210" s="14">
        <v>6</v>
      </c>
      <c r="B210" s="6" t="s">
        <v>55</v>
      </c>
      <c r="C210" s="6" t="s">
        <v>11</v>
      </c>
      <c r="D210" s="6" t="s">
        <v>56</v>
      </c>
      <c r="E210" s="11">
        <v>727</v>
      </c>
      <c r="F210" s="30" t="s">
        <v>157</v>
      </c>
      <c r="G210" s="7">
        <v>2</v>
      </c>
      <c r="H210" s="12">
        <v>33</v>
      </c>
      <c r="I210" s="12">
        <v>29</v>
      </c>
      <c r="J210" s="13">
        <v>35</v>
      </c>
      <c r="K210" s="13">
        <v>38</v>
      </c>
      <c r="L210" s="12">
        <v>25</v>
      </c>
      <c r="M210" s="12">
        <v>32</v>
      </c>
      <c r="N210" s="12"/>
      <c r="O210" s="12"/>
      <c r="P210" s="12"/>
      <c r="Q210" s="12"/>
      <c r="R210" s="15">
        <v>192</v>
      </c>
      <c r="S210" s="16">
        <v>32</v>
      </c>
      <c r="T210" s="33">
        <v>27</v>
      </c>
      <c r="U210" s="15">
        <v>6</v>
      </c>
      <c r="V210" s="15">
        <v>13</v>
      </c>
      <c r="W210" s="15">
        <v>6</v>
      </c>
      <c r="X210" t="s">
        <v>246</v>
      </c>
    </row>
    <row r="211" spans="1:24" ht="12.75">
      <c r="A211" s="14">
        <v>7</v>
      </c>
      <c r="B211" s="6" t="s">
        <v>37</v>
      </c>
      <c r="C211" s="6" t="s">
        <v>38</v>
      </c>
      <c r="D211" s="6" t="s">
        <v>139</v>
      </c>
      <c r="E211" s="11">
        <v>355</v>
      </c>
      <c r="F211" s="30" t="s">
        <v>157</v>
      </c>
      <c r="G211" s="7">
        <v>3</v>
      </c>
      <c r="H211" s="12">
        <v>34</v>
      </c>
      <c r="I211" s="12">
        <v>32</v>
      </c>
      <c r="J211" s="13">
        <v>33</v>
      </c>
      <c r="K211" s="13">
        <v>30</v>
      </c>
      <c r="L211" s="12">
        <v>34</v>
      </c>
      <c r="M211" s="12">
        <v>30</v>
      </c>
      <c r="N211" s="12"/>
      <c r="O211" s="12"/>
      <c r="P211" s="12"/>
      <c r="Q211" s="12"/>
      <c r="R211" s="15">
        <v>193</v>
      </c>
      <c r="S211" s="16">
        <v>32.166666666666664</v>
      </c>
      <c r="T211" s="33">
        <v>26</v>
      </c>
      <c r="U211" s="15">
        <v>6</v>
      </c>
      <c r="V211" s="15">
        <v>4</v>
      </c>
      <c r="W211" s="15">
        <v>4</v>
      </c>
      <c r="X211" t="s">
        <v>247</v>
      </c>
    </row>
    <row r="214" spans="1:21" ht="15">
      <c r="A214" s="4" t="s">
        <v>236</v>
      </c>
      <c r="R214" s="3" t="s">
        <v>1</v>
      </c>
      <c r="S214" s="3" t="s">
        <v>2</v>
      </c>
      <c r="T214" s="32" t="s">
        <v>124</v>
      </c>
      <c r="U214" s="3" t="s">
        <v>133</v>
      </c>
    </row>
    <row r="215" spans="1:23" ht="12.75">
      <c r="A215" s="2" t="s">
        <v>117</v>
      </c>
      <c r="B215" s="2" t="s">
        <v>122</v>
      </c>
      <c r="C215" s="2" t="s">
        <v>118</v>
      </c>
      <c r="D215" s="2" t="s">
        <v>119</v>
      </c>
      <c r="E215" s="2" t="s">
        <v>0</v>
      </c>
      <c r="F215" s="2" t="s">
        <v>3</v>
      </c>
      <c r="G215" s="2" t="s">
        <v>120</v>
      </c>
      <c r="H215" s="2" t="s">
        <v>4</v>
      </c>
      <c r="I215" s="2" t="s">
        <v>6</v>
      </c>
      <c r="J215" s="2" t="s">
        <v>7</v>
      </c>
      <c r="K215" s="2" t="s">
        <v>9</v>
      </c>
      <c r="L215" s="2" t="s">
        <v>10</v>
      </c>
      <c r="M215" s="2" t="s">
        <v>12</v>
      </c>
      <c r="N215" s="2" t="s">
        <v>16</v>
      </c>
      <c r="O215" s="2" t="s">
        <v>19</v>
      </c>
      <c r="P215" s="2" t="s">
        <v>20</v>
      </c>
      <c r="Q215" s="2" t="s">
        <v>22</v>
      </c>
      <c r="R215" s="2" t="s">
        <v>121</v>
      </c>
      <c r="S215" s="31" t="s">
        <v>123</v>
      </c>
      <c r="T215" s="33"/>
      <c r="U215" s="10"/>
      <c r="V215" s="2" t="s">
        <v>131</v>
      </c>
      <c r="W215" s="2" t="s">
        <v>132</v>
      </c>
    </row>
    <row r="216" spans="1:24" ht="12.75">
      <c r="A216" s="14">
        <v>1</v>
      </c>
      <c r="B216" s="6" t="s">
        <v>81</v>
      </c>
      <c r="C216" s="6" t="s">
        <v>74</v>
      </c>
      <c r="D216" s="6" t="s">
        <v>26</v>
      </c>
      <c r="E216" s="11">
        <v>1388</v>
      </c>
      <c r="F216" s="30" t="s">
        <v>154</v>
      </c>
      <c r="G216" s="7">
        <v>1</v>
      </c>
      <c r="H216" s="12">
        <v>31</v>
      </c>
      <c r="I216" s="12">
        <v>27</v>
      </c>
      <c r="J216" s="13">
        <v>27</v>
      </c>
      <c r="K216" s="13">
        <v>25</v>
      </c>
      <c r="L216" s="13">
        <v>26</v>
      </c>
      <c r="M216" s="13">
        <v>26</v>
      </c>
      <c r="N216" s="13">
        <v>25</v>
      </c>
      <c r="O216" s="13">
        <v>24</v>
      </c>
      <c r="P216" s="13"/>
      <c r="Q216" s="13"/>
      <c r="R216" s="15">
        <v>211</v>
      </c>
      <c r="S216" s="16">
        <v>26.375</v>
      </c>
      <c r="T216" s="33">
        <v>65</v>
      </c>
      <c r="U216" s="15">
        <v>8</v>
      </c>
      <c r="V216" s="15">
        <v>7</v>
      </c>
      <c r="W216" s="15">
        <v>2</v>
      </c>
      <c r="X216" t="s">
        <v>245</v>
      </c>
    </row>
    <row r="217" spans="1:24" ht="12.75">
      <c r="A217" s="14">
        <v>2</v>
      </c>
      <c r="B217" s="6" t="s">
        <v>58</v>
      </c>
      <c r="C217" s="6" t="s">
        <v>59</v>
      </c>
      <c r="D217" s="6" t="s">
        <v>18</v>
      </c>
      <c r="E217" s="11">
        <v>768</v>
      </c>
      <c r="F217" s="30" t="s">
        <v>154</v>
      </c>
      <c r="G217" s="7">
        <v>1</v>
      </c>
      <c r="H217" s="12">
        <v>33</v>
      </c>
      <c r="I217" s="12">
        <v>26</v>
      </c>
      <c r="J217" s="13">
        <v>36</v>
      </c>
      <c r="K217" s="13">
        <v>28</v>
      </c>
      <c r="L217" s="12">
        <v>26</v>
      </c>
      <c r="M217" s="12">
        <v>26</v>
      </c>
      <c r="N217" s="12">
        <v>28</v>
      </c>
      <c r="O217" s="12">
        <v>31</v>
      </c>
      <c r="P217" s="12"/>
      <c r="Q217" s="12"/>
      <c r="R217" s="15">
        <v>234</v>
      </c>
      <c r="S217" s="16">
        <v>29.25</v>
      </c>
      <c r="T217" s="33">
        <v>45</v>
      </c>
      <c r="U217" s="15">
        <v>8</v>
      </c>
      <c r="V217" s="15">
        <v>10</v>
      </c>
      <c r="W217" s="15">
        <v>7</v>
      </c>
      <c r="X217" t="s">
        <v>245</v>
      </c>
    </row>
    <row r="218" spans="1:24" ht="12.75">
      <c r="A218" s="14">
        <v>3</v>
      </c>
      <c r="B218" s="6" t="s">
        <v>84</v>
      </c>
      <c r="C218" s="6" t="s">
        <v>85</v>
      </c>
      <c r="D218" s="6" t="s">
        <v>26</v>
      </c>
      <c r="E218" s="11">
        <v>1478</v>
      </c>
      <c r="F218" s="30" t="s">
        <v>154</v>
      </c>
      <c r="G218" s="7" t="s">
        <v>24</v>
      </c>
      <c r="H218" s="13">
        <v>27</v>
      </c>
      <c r="I218" s="12">
        <v>31</v>
      </c>
      <c r="J218" s="12">
        <v>32</v>
      </c>
      <c r="K218" s="13">
        <v>24</v>
      </c>
      <c r="L218" s="12">
        <v>33</v>
      </c>
      <c r="M218" s="12">
        <v>31</v>
      </c>
      <c r="N218" s="12">
        <v>31</v>
      </c>
      <c r="O218" s="12">
        <v>27</v>
      </c>
      <c r="P218" s="12"/>
      <c r="Q218" s="12"/>
      <c r="R218" s="8">
        <v>236</v>
      </c>
      <c r="S218" s="9">
        <v>29.5</v>
      </c>
      <c r="T218" s="33">
        <v>44</v>
      </c>
      <c r="U218" s="8">
        <v>8</v>
      </c>
      <c r="V218" s="8">
        <v>9</v>
      </c>
      <c r="W218" s="8">
        <v>5</v>
      </c>
      <c r="X218" t="s">
        <v>245</v>
      </c>
    </row>
    <row r="219" spans="1:24" ht="12.75">
      <c r="A219" s="14">
        <v>4</v>
      </c>
      <c r="B219" s="6" t="s">
        <v>108</v>
      </c>
      <c r="C219" s="6" t="s">
        <v>109</v>
      </c>
      <c r="D219" s="6" t="s">
        <v>139</v>
      </c>
      <c r="E219" s="11">
        <v>3018</v>
      </c>
      <c r="F219" s="30" t="s">
        <v>154</v>
      </c>
      <c r="G219" s="7">
        <v>2</v>
      </c>
      <c r="H219" s="12">
        <v>30</v>
      </c>
      <c r="I219" s="12">
        <v>30</v>
      </c>
      <c r="J219" s="13">
        <v>32</v>
      </c>
      <c r="K219" s="13">
        <v>27</v>
      </c>
      <c r="L219" s="12">
        <v>27</v>
      </c>
      <c r="M219" s="12">
        <v>28</v>
      </c>
      <c r="N219" s="12">
        <v>35</v>
      </c>
      <c r="O219" s="12">
        <v>32</v>
      </c>
      <c r="P219" s="12"/>
      <c r="Q219" s="12"/>
      <c r="R219" s="15">
        <v>241</v>
      </c>
      <c r="S219" s="16">
        <v>30.125</v>
      </c>
      <c r="T219" s="33">
        <v>40</v>
      </c>
      <c r="U219" s="15">
        <v>8</v>
      </c>
      <c r="V219" s="15">
        <v>8</v>
      </c>
      <c r="W219" s="15">
        <v>5</v>
      </c>
      <c r="X219" t="s">
        <v>246</v>
      </c>
    </row>
    <row r="220" spans="1:24" ht="12.75">
      <c r="A220" s="14">
        <v>5</v>
      </c>
      <c r="B220" s="6" t="s">
        <v>31</v>
      </c>
      <c r="C220" s="6" t="s">
        <v>32</v>
      </c>
      <c r="D220" s="6" t="s">
        <v>179</v>
      </c>
      <c r="E220" s="11">
        <v>243</v>
      </c>
      <c r="F220" s="30" t="s">
        <v>154</v>
      </c>
      <c r="G220" s="7">
        <v>1</v>
      </c>
      <c r="H220" s="13">
        <v>30</v>
      </c>
      <c r="I220" s="12">
        <v>31</v>
      </c>
      <c r="J220" s="12">
        <v>32</v>
      </c>
      <c r="K220" s="13">
        <v>29</v>
      </c>
      <c r="L220" s="12">
        <v>29</v>
      </c>
      <c r="M220" s="12">
        <v>28</v>
      </c>
      <c r="N220" s="12"/>
      <c r="O220" s="12"/>
      <c r="P220" s="12"/>
      <c r="Q220" s="12"/>
      <c r="R220" s="8">
        <v>179</v>
      </c>
      <c r="S220" s="9">
        <v>29.833333333333332</v>
      </c>
      <c r="T220" s="33">
        <v>42</v>
      </c>
      <c r="U220" s="8">
        <v>6</v>
      </c>
      <c r="V220" s="8">
        <v>4</v>
      </c>
      <c r="W220" s="8">
        <v>2</v>
      </c>
      <c r="X220" t="s">
        <v>245</v>
      </c>
    </row>
    <row r="221" spans="1:24" ht="12.75">
      <c r="A221" s="14">
        <v>6</v>
      </c>
      <c r="B221" s="6" t="s">
        <v>45</v>
      </c>
      <c r="C221" s="6" t="s">
        <v>46</v>
      </c>
      <c r="D221" s="6" t="s">
        <v>26</v>
      </c>
      <c r="E221" s="11">
        <v>526</v>
      </c>
      <c r="F221" s="30" t="s">
        <v>154</v>
      </c>
      <c r="G221" s="7">
        <v>4</v>
      </c>
      <c r="H221" s="12">
        <v>42</v>
      </c>
      <c r="I221" s="12">
        <v>32</v>
      </c>
      <c r="J221" s="13">
        <v>33</v>
      </c>
      <c r="K221" s="13">
        <v>36</v>
      </c>
      <c r="L221" s="13">
        <v>39</v>
      </c>
      <c r="M221" s="13">
        <v>32</v>
      </c>
      <c r="N221" s="13"/>
      <c r="O221" s="13"/>
      <c r="P221" s="13"/>
      <c r="Q221" s="13"/>
      <c r="R221" s="15">
        <v>214</v>
      </c>
      <c r="S221" s="16">
        <v>35.666666666666664</v>
      </c>
      <c r="T221" s="33">
        <v>3</v>
      </c>
      <c r="U221" s="15">
        <v>6</v>
      </c>
      <c r="V221" s="15">
        <v>10</v>
      </c>
      <c r="W221" s="15">
        <v>7</v>
      </c>
      <c r="X221" t="s">
        <v>246</v>
      </c>
    </row>
    <row r="224" spans="1:21" ht="15">
      <c r="A224" s="4" t="s">
        <v>135</v>
      </c>
      <c r="R224" s="3" t="s">
        <v>1</v>
      </c>
      <c r="S224" s="3" t="s">
        <v>2</v>
      </c>
      <c r="T224" s="32" t="s">
        <v>124</v>
      </c>
      <c r="U224" s="3" t="s">
        <v>133</v>
      </c>
    </row>
    <row r="225" spans="1:23" ht="12.75">
      <c r="A225" s="2" t="s">
        <v>117</v>
      </c>
      <c r="B225" s="2" t="s">
        <v>122</v>
      </c>
      <c r="C225" s="2" t="s">
        <v>118</v>
      </c>
      <c r="D225" s="2" t="s">
        <v>119</v>
      </c>
      <c r="E225" s="2" t="s">
        <v>0</v>
      </c>
      <c r="F225" s="2" t="s">
        <v>3</v>
      </c>
      <c r="G225" s="2" t="s">
        <v>120</v>
      </c>
      <c r="H225" s="2" t="s">
        <v>4</v>
      </c>
      <c r="I225" s="2" t="s">
        <v>6</v>
      </c>
      <c r="J225" s="2" t="s">
        <v>7</v>
      </c>
      <c r="K225" s="2" t="s">
        <v>9</v>
      </c>
      <c r="L225" s="2" t="s">
        <v>10</v>
      </c>
      <c r="M225" s="2" t="s">
        <v>12</v>
      </c>
      <c r="N225" s="2" t="s">
        <v>16</v>
      </c>
      <c r="O225" s="2" t="s">
        <v>19</v>
      </c>
      <c r="P225" s="2" t="s">
        <v>20</v>
      </c>
      <c r="Q225" s="2" t="s">
        <v>22</v>
      </c>
      <c r="R225" s="2" t="s">
        <v>121</v>
      </c>
      <c r="S225" s="31" t="s">
        <v>123</v>
      </c>
      <c r="T225" s="33"/>
      <c r="U225" s="10"/>
      <c r="V225" s="2" t="s">
        <v>131</v>
      </c>
      <c r="W225" s="2" t="s">
        <v>132</v>
      </c>
    </row>
    <row r="226" spans="1:24" ht="12.75">
      <c r="A226" s="14">
        <v>1</v>
      </c>
      <c r="B226" s="6" t="s">
        <v>114</v>
      </c>
      <c r="C226" s="6" t="s">
        <v>59</v>
      </c>
      <c r="D226" s="6" t="s">
        <v>56</v>
      </c>
      <c r="E226" s="11">
        <v>3072</v>
      </c>
      <c r="F226" s="30" t="s">
        <v>140</v>
      </c>
      <c r="G226" s="7">
        <v>1</v>
      </c>
      <c r="H226" s="13">
        <v>24</v>
      </c>
      <c r="I226" s="12">
        <v>24</v>
      </c>
      <c r="J226" s="12">
        <v>22</v>
      </c>
      <c r="K226" s="13">
        <v>24</v>
      </c>
      <c r="L226" s="12">
        <v>22</v>
      </c>
      <c r="M226" s="12">
        <v>30</v>
      </c>
      <c r="N226" s="12">
        <v>24</v>
      </c>
      <c r="O226" s="12">
        <v>25</v>
      </c>
      <c r="P226" s="12"/>
      <c r="Q226" s="12"/>
      <c r="R226" s="8">
        <v>195</v>
      </c>
      <c r="S226" s="9">
        <v>24.375</v>
      </c>
      <c r="T226" s="33">
        <v>78</v>
      </c>
      <c r="U226" s="8">
        <v>8</v>
      </c>
      <c r="V226" s="8">
        <v>8</v>
      </c>
      <c r="W226" s="8">
        <v>3</v>
      </c>
      <c r="X226" t="s">
        <v>245</v>
      </c>
    </row>
    <row r="227" spans="1:24" ht="12.75">
      <c r="A227" s="14">
        <v>2</v>
      </c>
      <c r="B227" s="6" t="s">
        <v>166</v>
      </c>
      <c r="C227" s="6" t="s">
        <v>161</v>
      </c>
      <c r="D227" s="6" t="s">
        <v>167</v>
      </c>
      <c r="E227" s="11">
        <v>2892</v>
      </c>
      <c r="F227" s="30" t="s">
        <v>140</v>
      </c>
      <c r="G227" s="7">
        <v>3</v>
      </c>
      <c r="H227" s="12">
        <v>29</v>
      </c>
      <c r="I227" s="12">
        <v>28</v>
      </c>
      <c r="J227" s="13">
        <v>29</v>
      </c>
      <c r="K227" s="13">
        <v>31</v>
      </c>
      <c r="L227" s="12">
        <v>27</v>
      </c>
      <c r="M227" s="12">
        <v>26</v>
      </c>
      <c r="N227" s="12">
        <v>29</v>
      </c>
      <c r="O227" s="12">
        <v>25</v>
      </c>
      <c r="P227" s="12"/>
      <c r="Q227" s="12"/>
      <c r="R227" s="15">
        <v>224</v>
      </c>
      <c r="S227" s="16">
        <v>28</v>
      </c>
      <c r="T227" s="33">
        <v>54</v>
      </c>
      <c r="U227" s="15">
        <v>8</v>
      </c>
      <c r="V227" s="15">
        <v>6</v>
      </c>
      <c r="W227" s="15">
        <v>3</v>
      </c>
      <c r="X227" t="s">
        <v>246</v>
      </c>
    </row>
    <row r="230" spans="1:21" ht="15">
      <c r="A230" s="4" t="s">
        <v>134</v>
      </c>
      <c r="R230" s="3" t="s">
        <v>1</v>
      </c>
      <c r="S230" s="3" t="s">
        <v>2</v>
      </c>
      <c r="T230" s="32" t="s">
        <v>124</v>
      </c>
      <c r="U230" s="3" t="s">
        <v>133</v>
      </c>
    </row>
    <row r="231" spans="1:23" ht="12.75">
      <c r="A231" s="2" t="s">
        <v>117</v>
      </c>
      <c r="B231" s="2" t="s">
        <v>122</v>
      </c>
      <c r="C231" s="2" t="s">
        <v>118</v>
      </c>
      <c r="D231" s="2" t="s">
        <v>119</v>
      </c>
      <c r="E231" s="2" t="s">
        <v>0</v>
      </c>
      <c r="F231" s="2" t="s">
        <v>3</v>
      </c>
      <c r="G231" s="2" t="s">
        <v>120</v>
      </c>
      <c r="H231" s="2" t="s">
        <v>4</v>
      </c>
      <c r="I231" s="2" t="s">
        <v>6</v>
      </c>
      <c r="J231" s="2" t="s">
        <v>7</v>
      </c>
      <c r="K231" s="2" t="s">
        <v>9</v>
      </c>
      <c r="L231" s="2" t="s">
        <v>10</v>
      </c>
      <c r="M231" s="2" t="s">
        <v>12</v>
      </c>
      <c r="N231" s="2" t="s">
        <v>16</v>
      </c>
      <c r="O231" s="2" t="s">
        <v>19</v>
      </c>
      <c r="P231" s="2" t="s">
        <v>20</v>
      </c>
      <c r="Q231" s="2" t="s">
        <v>22</v>
      </c>
      <c r="R231" s="2" t="s">
        <v>121</v>
      </c>
      <c r="S231" s="31" t="s">
        <v>123</v>
      </c>
      <c r="T231" s="33"/>
      <c r="U231" s="10"/>
      <c r="V231" s="2" t="s">
        <v>131</v>
      </c>
      <c r="W231" s="2" t="s">
        <v>132</v>
      </c>
    </row>
    <row r="232" spans="1:23" ht="12.75">
      <c r="A232" s="80">
        <v>1</v>
      </c>
      <c r="B232" s="6" t="s">
        <v>54</v>
      </c>
      <c r="C232" s="6" t="s">
        <v>38</v>
      </c>
      <c r="D232" s="6" t="s">
        <v>164</v>
      </c>
      <c r="E232" s="11"/>
      <c r="F232" s="30" t="s">
        <v>24</v>
      </c>
      <c r="G232" s="7" t="str">
        <f>IF($E232=0,".",VLOOKUP($E232,#REF!,8,FALSE))</f>
        <v>.</v>
      </c>
      <c r="H232" s="13">
        <v>24</v>
      </c>
      <c r="I232" s="12">
        <v>20</v>
      </c>
      <c r="J232" s="12">
        <v>22</v>
      </c>
      <c r="K232" s="13">
        <v>21</v>
      </c>
      <c r="L232" s="12">
        <v>22</v>
      </c>
      <c r="M232" s="12">
        <v>23</v>
      </c>
      <c r="N232" s="12">
        <v>23</v>
      </c>
      <c r="O232" s="12">
        <v>23</v>
      </c>
      <c r="P232" s="12"/>
      <c r="Q232" s="12"/>
      <c r="R232" s="8">
        <f>SUM(H232:Q232)</f>
        <v>178</v>
      </c>
      <c r="S232" s="9">
        <f>+R232/COUNT(H232:Q232)</f>
        <v>22.25</v>
      </c>
      <c r="T232" s="33"/>
      <c r="U232" s="8">
        <f>+COUNT(H232:Q232)</f>
        <v>8</v>
      </c>
      <c r="V232" s="8">
        <f>MAX($H232:$Q232)-MIN($H232:$Q232)</f>
        <v>4</v>
      </c>
      <c r="W232" s="8">
        <f>LARGE($H232:$Q232,2)-SMALL($H232:$Q232,2)</f>
        <v>2</v>
      </c>
    </row>
    <row r="233" spans="1:24" ht="12.75">
      <c r="A233" s="80">
        <v>2</v>
      </c>
      <c r="B233" s="6" t="s">
        <v>116</v>
      </c>
      <c r="C233" s="6" t="s">
        <v>47</v>
      </c>
      <c r="D233" s="6" t="s">
        <v>35</v>
      </c>
      <c r="E233" s="11">
        <v>3254</v>
      </c>
      <c r="F233" s="30" t="s">
        <v>24</v>
      </c>
      <c r="G233" s="7">
        <v>1</v>
      </c>
      <c r="H233" s="13">
        <v>27</v>
      </c>
      <c r="I233" s="12">
        <v>19</v>
      </c>
      <c r="J233" s="12">
        <v>25</v>
      </c>
      <c r="K233" s="13">
        <v>22</v>
      </c>
      <c r="L233" s="12">
        <v>21</v>
      </c>
      <c r="M233" s="12">
        <v>25</v>
      </c>
      <c r="N233" s="12">
        <v>21</v>
      </c>
      <c r="O233" s="12">
        <v>20</v>
      </c>
      <c r="P233" s="12"/>
      <c r="Q233" s="12"/>
      <c r="R233" s="8">
        <v>180</v>
      </c>
      <c r="S233" s="9">
        <v>22.5</v>
      </c>
      <c r="T233" s="33">
        <v>90</v>
      </c>
      <c r="U233" s="8">
        <v>8</v>
      </c>
      <c r="V233" s="8">
        <v>8</v>
      </c>
      <c r="W233" s="8">
        <v>5</v>
      </c>
      <c r="X233" t="s">
        <v>245</v>
      </c>
    </row>
    <row r="234" spans="1:24" ht="12.75">
      <c r="A234" s="80">
        <v>3</v>
      </c>
      <c r="B234" s="6" t="s">
        <v>82</v>
      </c>
      <c r="C234" s="6" t="s">
        <v>25</v>
      </c>
      <c r="D234" s="6" t="s">
        <v>56</v>
      </c>
      <c r="E234" s="11">
        <v>1407</v>
      </c>
      <c r="F234" s="30" t="s">
        <v>24</v>
      </c>
      <c r="G234" s="7" t="s">
        <v>24</v>
      </c>
      <c r="H234" s="12">
        <v>27</v>
      </c>
      <c r="I234" s="12">
        <v>25</v>
      </c>
      <c r="J234" s="13">
        <v>24</v>
      </c>
      <c r="K234" s="13">
        <v>22</v>
      </c>
      <c r="L234" s="12">
        <v>22</v>
      </c>
      <c r="M234" s="12">
        <v>27</v>
      </c>
      <c r="N234" s="12">
        <v>25</v>
      </c>
      <c r="O234" s="12">
        <v>22</v>
      </c>
      <c r="P234" s="12"/>
      <c r="Q234" s="12"/>
      <c r="R234" s="15">
        <v>194</v>
      </c>
      <c r="S234" s="16">
        <v>24.25</v>
      </c>
      <c r="T234" s="33">
        <v>79</v>
      </c>
      <c r="U234" s="15">
        <v>8</v>
      </c>
      <c r="V234" s="15">
        <v>5</v>
      </c>
      <c r="W234" s="15">
        <v>5</v>
      </c>
      <c r="X234" t="s">
        <v>245</v>
      </c>
    </row>
    <row r="235" spans="1:24" ht="12.75">
      <c r="A235" s="80">
        <v>4</v>
      </c>
      <c r="B235" s="6" t="s">
        <v>156</v>
      </c>
      <c r="C235" s="6" t="s">
        <v>76</v>
      </c>
      <c r="D235" s="6" t="s">
        <v>179</v>
      </c>
      <c r="E235" s="11">
        <v>3362</v>
      </c>
      <c r="F235" s="30" t="s">
        <v>24</v>
      </c>
      <c r="G235" s="7">
        <v>2</v>
      </c>
      <c r="H235" s="13">
        <v>24</v>
      </c>
      <c r="I235" s="12">
        <v>25</v>
      </c>
      <c r="J235" s="12">
        <v>23</v>
      </c>
      <c r="K235" s="13">
        <v>26</v>
      </c>
      <c r="L235" s="12">
        <v>22</v>
      </c>
      <c r="M235" s="13">
        <v>26</v>
      </c>
      <c r="N235" s="12">
        <v>27</v>
      </c>
      <c r="O235" s="12">
        <v>22</v>
      </c>
      <c r="P235" s="12"/>
      <c r="Q235" s="12"/>
      <c r="R235" s="8">
        <v>195</v>
      </c>
      <c r="S235" s="9">
        <v>24.375</v>
      </c>
      <c r="T235" s="33">
        <v>78</v>
      </c>
      <c r="U235" s="8">
        <v>8</v>
      </c>
      <c r="V235" s="8">
        <v>5</v>
      </c>
      <c r="W235" s="8">
        <v>4</v>
      </c>
      <c r="X235" t="s">
        <v>248</v>
      </c>
    </row>
    <row r="236" spans="1:24" ht="12.75">
      <c r="A236" s="80" t="s">
        <v>237</v>
      </c>
      <c r="B236" s="6" t="s">
        <v>57</v>
      </c>
      <c r="C236" s="6" t="s">
        <v>48</v>
      </c>
      <c r="D236" s="6" t="s">
        <v>33</v>
      </c>
      <c r="E236" s="11">
        <v>746</v>
      </c>
      <c r="F236" s="30" t="s">
        <v>24</v>
      </c>
      <c r="G236" s="7">
        <v>2</v>
      </c>
      <c r="H236" s="13">
        <v>27</v>
      </c>
      <c r="I236" s="12">
        <v>26</v>
      </c>
      <c r="J236" s="12">
        <v>24</v>
      </c>
      <c r="K236" s="13">
        <v>24</v>
      </c>
      <c r="L236" s="12">
        <v>26</v>
      </c>
      <c r="M236" s="12">
        <v>22</v>
      </c>
      <c r="N236" s="12">
        <v>26</v>
      </c>
      <c r="O236" s="12">
        <v>23</v>
      </c>
      <c r="P236" s="12"/>
      <c r="Q236" s="12"/>
      <c r="R236" s="8">
        <v>198</v>
      </c>
      <c r="S236" s="9">
        <v>24.75</v>
      </c>
      <c r="T236" s="33">
        <v>75</v>
      </c>
      <c r="U236" s="8">
        <v>8</v>
      </c>
      <c r="V236" s="8">
        <v>5</v>
      </c>
      <c r="W236" s="8">
        <v>3</v>
      </c>
      <c r="X236" t="s">
        <v>249</v>
      </c>
    </row>
    <row r="237" spans="1:24" ht="12.75">
      <c r="A237" s="80" t="s">
        <v>237</v>
      </c>
      <c r="B237" s="6" t="s">
        <v>95</v>
      </c>
      <c r="C237" s="6" t="s">
        <v>40</v>
      </c>
      <c r="D237" s="6" t="s">
        <v>35</v>
      </c>
      <c r="E237" s="11">
        <v>1983</v>
      </c>
      <c r="F237" s="30" t="s">
        <v>24</v>
      </c>
      <c r="G237" s="7">
        <v>1</v>
      </c>
      <c r="H237" s="12">
        <v>28</v>
      </c>
      <c r="I237" s="12">
        <v>25</v>
      </c>
      <c r="J237" s="13">
        <v>23</v>
      </c>
      <c r="K237" s="13">
        <v>23</v>
      </c>
      <c r="L237" s="12">
        <v>26</v>
      </c>
      <c r="M237" s="12">
        <v>25</v>
      </c>
      <c r="N237" s="12">
        <v>23</v>
      </c>
      <c r="O237" s="12">
        <v>25</v>
      </c>
      <c r="P237" s="12"/>
      <c r="Q237" s="12"/>
      <c r="R237" s="15">
        <v>198</v>
      </c>
      <c r="S237" s="16">
        <v>24.75</v>
      </c>
      <c r="T237" s="33">
        <v>75</v>
      </c>
      <c r="U237" s="15">
        <v>8</v>
      </c>
      <c r="V237" s="15">
        <v>5</v>
      </c>
      <c r="W237" s="15">
        <v>3</v>
      </c>
      <c r="X237" t="s">
        <v>245</v>
      </c>
    </row>
    <row r="238" spans="1:24" ht="12.75">
      <c r="A238" s="80">
        <v>7</v>
      </c>
      <c r="B238" s="6" t="s">
        <v>96</v>
      </c>
      <c r="C238" s="6" t="s">
        <v>8</v>
      </c>
      <c r="D238" s="6" t="s">
        <v>26</v>
      </c>
      <c r="E238" s="11">
        <v>2164</v>
      </c>
      <c r="F238" s="30" t="s">
        <v>24</v>
      </c>
      <c r="G238" s="7">
        <v>2</v>
      </c>
      <c r="H238" s="13">
        <v>25</v>
      </c>
      <c r="I238" s="12">
        <v>28</v>
      </c>
      <c r="J238" s="12">
        <v>22</v>
      </c>
      <c r="K238" s="13">
        <v>23</v>
      </c>
      <c r="L238" s="12">
        <v>27</v>
      </c>
      <c r="M238" s="12">
        <v>22</v>
      </c>
      <c r="N238" s="12">
        <v>25</v>
      </c>
      <c r="O238" s="12">
        <v>26</v>
      </c>
      <c r="P238" s="12"/>
      <c r="Q238" s="12"/>
      <c r="R238" s="8">
        <v>198</v>
      </c>
      <c r="S238" s="9">
        <v>24.75</v>
      </c>
      <c r="T238" s="33">
        <v>75</v>
      </c>
      <c r="U238" s="8">
        <v>8</v>
      </c>
      <c r="V238" s="8">
        <v>6</v>
      </c>
      <c r="W238" s="8">
        <v>5</v>
      </c>
      <c r="X238" t="s">
        <v>250</v>
      </c>
    </row>
    <row r="239" spans="1:24" ht="12.75">
      <c r="A239" s="80">
        <v>8</v>
      </c>
      <c r="B239" s="6" t="s">
        <v>94</v>
      </c>
      <c r="C239" s="6" t="s">
        <v>8</v>
      </c>
      <c r="D239" s="6" t="s">
        <v>56</v>
      </c>
      <c r="E239" s="11">
        <v>1882</v>
      </c>
      <c r="F239" s="30" t="s">
        <v>24</v>
      </c>
      <c r="G239" s="7">
        <v>2</v>
      </c>
      <c r="H239" s="13">
        <v>30</v>
      </c>
      <c r="I239" s="12">
        <v>29</v>
      </c>
      <c r="J239" s="12">
        <v>24</v>
      </c>
      <c r="K239" s="13">
        <v>22</v>
      </c>
      <c r="L239" s="12">
        <v>22</v>
      </c>
      <c r="M239" s="12">
        <v>23</v>
      </c>
      <c r="N239" s="12">
        <v>25</v>
      </c>
      <c r="O239" s="12">
        <v>26</v>
      </c>
      <c r="P239" s="12"/>
      <c r="Q239" s="12"/>
      <c r="R239" s="8">
        <v>201</v>
      </c>
      <c r="S239" s="9">
        <v>25.125</v>
      </c>
      <c r="T239" s="33">
        <v>73</v>
      </c>
      <c r="U239" s="8">
        <v>8</v>
      </c>
      <c r="V239" s="8">
        <v>8</v>
      </c>
      <c r="W239" s="8">
        <v>7</v>
      </c>
      <c r="X239" t="s">
        <v>251</v>
      </c>
    </row>
    <row r="240" spans="1:24" ht="12.75">
      <c r="A240" s="80" t="s">
        <v>152</v>
      </c>
      <c r="B240" s="6" t="s">
        <v>83</v>
      </c>
      <c r="C240" s="6" t="s">
        <v>28</v>
      </c>
      <c r="D240" s="6" t="s">
        <v>139</v>
      </c>
      <c r="E240" s="11">
        <v>1450</v>
      </c>
      <c r="F240" s="30" t="s">
        <v>24</v>
      </c>
      <c r="G240" s="7">
        <v>3</v>
      </c>
      <c r="H240" s="12">
        <v>27</v>
      </c>
      <c r="I240" s="12">
        <v>24</v>
      </c>
      <c r="J240" s="13">
        <v>24</v>
      </c>
      <c r="K240" s="13">
        <v>24</v>
      </c>
      <c r="L240" s="12">
        <v>23</v>
      </c>
      <c r="M240" s="12">
        <v>25</v>
      </c>
      <c r="N240" s="12">
        <v>26</v>
      </c>
      <c r="O240" s="12">
        <v>31</v>
      </c>
      <c r="P240" s="12"/>
      <c r="Q240" s="12"/>
      <c r="R240" s="15">
        <v>204</v>
      </c>
      <c r="S240" s="16">
        <v>25.5</v>
      </c>
      <c r="T240" s="33">
        <v>70</v>
      </c>
      <c r="U240" s="15">
        <v>8</v>
      </c>
      <c r="V240" s="15">
        <v>8</v>
      </c>
      <c r="W240" s="15">
        <v>3</v>
      </c>
      <c r="X240" t="s">
        <v>252</v>
      </c>
    </row>
    <row r="241" spans="1:24" ht="12.75">
      <c r="A241" s="80" t="s">
        <v>230</v>
      </c>
      <c r="B241" s="6" t="s">
        <v>60</v>
      </c>
      <c r="C241" s="6" t="s">
        <v>23</v>
      </c>
      <c r="D241" s="6" t="s">
        <v>35</v>
      </c>
      <c r="E241" s="11">
        <v>799</v>
      </c>
      <c r="F241" s="30" t="s">
        <v>24</v>
      </c>
      <c r="G241" s="7">
        <v>2</v>
      </c>
      <c r="H241" s="13">
        <v>27</v>
      </c>
      <c r="I241" s="12">
        <v>23</v>
      </c>
      <c r="J241" s="12">
        <v>24</v>
      </c>
      <c r="K241" s="13">
        <v>28</v>
      </c>
      <c r="L241" s="12">
        <v>26</v>
      </c>
      <c r="M241" s="12">
        <v>25</v>
      </c>
      <c r="N241" s="12"/>
      <c r="O241" s="12"/>
      <c r="P241" s="12"/>
      <c r="Q241" s="12"/>
      <c r="R241" s="8">
        <v>153</v>
      </c>
      <c r="S241" s="9">
        <v>25.5</v>
      </c>
      <c r="T241" s="33">
        <v>70</v>
      </c>
      <c r="U241" s="8">
        <v>6</v>
      </c>
      <c r="V241" s="8">
        <v>5</v>
      </c>
      <c r="W241" s="8">
        <v>3</v>
      </c>
      <c r="X241" t="s">
        <v>253</v>
      </c>
    </row>
    <row r="242" spans="1:24" ht="12.75">
      <c r="A242" s="80" t="s">
        <v>230</v>
      </c>
      <c r="B242" s="6" t="s">
        <v>29</v>
      </c>
      <c r="C242" s="6" t="s">
        <v>30</v>
      </c>
      <c r="D242" s="6" t="s">
        <v>179</v>
      </c>
      <c r="E242" s="11">
        <v>1249</v>
      </c>
      <c r="F242" s="30" t="s">
        <v>24</v>
      </c>
      <c r="G242" s="7">
        <v>1</v>
      </c>
      <c r="H242" s="13">
        <v>27</v>
      </c>
      <c r="I242" s="12">
        <v>26</v>
      </c>
      <c r="J242" s="12">
        <v>23</v>
      </c>
      <c r="K242" s="13">
        <v>28</v>
      </c>
      <c r="L242" s="13">
        <v>25</v>
      </c>
      <c r="M242" s="13">
        <v>24</v>
      </c>
      <c r="N242" s="13"/>
      <c r="O242" s="13"/>
      <c r="P242" s="13"/>
      <c r="Q242" s="13"/>
      <c r="R242" s="15">
        <v>153</v>
      </c>
      <c r="S242" s="16">
        <v>25.5</v>
      </c>
      <c r="T242" s="33">
        <v>70</v>
      </c>
      <c r="U242" s="15">
        <v>6</v>
      </c>
      <c r="V242" s="15">
        <v>5</v>
      </c>
      <c r="W242" s="15">
        <v>3</v>
      </c>
      <c r="X242" t="s">
        <v>245</v>
      </c>
    </row>
    <row r="243" spans="1:24" ht="12.75">
      <c r="A243" s="80" t="s">
        <v>153</v>
      </c>
      <c r="B243" s="6" t="s">
        <v>106</v>
      </c>
      <c r="C243" s="6" t="s">
        <v>103</v>
      </c>
      <c r="D243" s="6" t="s">
        <v>62</v>
      </c>
      <c r="E243" s="11">
        <v>2915</v>
      </c>
      <c r="F243" s="30" t="s">
        <v>24</v>
      </c>
      <c r="G243" s="7">
        <v>3</v>
      </c>
      <c r="H243" s="12">
        <v>26</v>
      </c>
      <c r="I243" s="12">
        <v>25</v>
      </c>
      <c r="J243" s="13">
        <v>29</v>
      </c>
      <c r="K243" s="13">
        <v>27</v>
      </c>
      <c r="L243" s="12">
        <v>25</v>
      </c>
      <c r="M243" s="12">
        <v>21</v>
      </c>
      <c r="N243" s="12"/>
      <c r="O243" s="12"/>
      <c r="P243" s="12"/>
      <c r="Q243" s="12"/>
      <c r="R243" s="15">
        <v>153</v>
      </c>
      <c r="S243" s="16">
        <v>25.5</v>
      </c>
      <c r="T243" s="33">
        <v>70</v>
      </c>
      <c r="U243" s="15">
        <v>6</v>
      </c>
      <c r="V243" s="15">
        <v>8</v>
      </c>
      <c r="W243" s="15">
        <v>2</v>
      </c>
      <c r="X243" t="s">
        <v>254</v>
      </c>
    </row>
    <row r="244" spans="1:24" ht="12.75">
      <c r="A244" s="80">
        <v>13</v>
      </c>
      <c r="B244" s="6" t="s">
        <v>97</v>
      </c>
      <c r="C244" s="6" t="s">
        <v>72</v>
      </c>
      <c r="D244" s="6" t="s">
        <v>179</v>
      </c>
      <c r="E244" s="11">
        <v>2403</v>
      </c>
      <c r="F244" s="30" t="s">
        <v>24</v>
      </c>
      <c r="G244" s="7">
        <v>3</v>
      </c>
      <c r="H244" s="13">
        <v>26</v>
      </c>
      <c r="I244" s="12">
        <v>26</v>
      </c>
      <c r="J244" s="12">
        <v>25</v>
      </c>
      <c r="K244" s="13">
        <v>27</v>
      </c>
      <c r="L244" s="12">
        <v>25</v>
      </c>
      <c r="M244" s="12">
        <v>28</v>
      </c>
      <c r="N244" s="12"/>
      <c r="O244" s="12"/>
      <c r="P244" s="12"/>
      <c r="Q244" s="12"/>
      <c r="R244" s="8">
        <v>157</v>
      </c>
      <c r="S244" s="9">
        <v>26.166666666666668</v>
      </c>
      <c r="T244" s="33">
        <v>66</v>
      </c>
      <c r="U244" s="8">
        <v>6</v>
      </c>
      <c r="V244" s="8">
        <v>3</v>
      </c>
      <c r="W244" s="8">
        <v>2</v>
      </c>
      <c r="X244" t="s">
        <v>255</v>
      </c>
    </row>
    <row r="245" spans="1:24" ht="12.75">
      <c r="A245" s="80">
        <v>14</v>
      </c>
      <c r="B245" s="6" t="s">
        <v>87</v>
      </c>
      <c r="C245" s="6" t="s">
        <v>21</v>
      </c>
      <c r="D245" s="6" t="s">
        <v>56</v>
      </c>
      <c r="E245" s="11">
        <v>1652</v>
      </c>
      <c r="F245" s="30" t="s">
        <v>24</v>
      </c>
      <c r="G245" s="7" t="s">
        <v>24</v>
      </c>
      <c r="H245" s="12">
        <v>24</v>
      </c>
      <c r="I245" s="12">
        <v>24</v>
      </c>
      <c r="J245" s="13">
        <v>28</v>
      </c>
      <c r="K245" s="13">
        <v>27</v>
      </c>
      <c r="L245" s="12">
        <v>30</v>
      </c>
      <c r="M245" s="12">
        <v>24</v>
      </c>
      <c r="N245" s="12"/>
      <c r="O245" s="12"/>
      <c r="P245" s="12"/>
      <c r="Q245" s="12"/>
      <c r="R245" s="15">
        <v>157</v>
      </c>
      <c r="S245" s="16">
        <v>26.166666666666668</v>
      </c>
      <c r="T245" s="33">
        <v>66</v>
      </c>
      <c r="U245" s="15">
        <v>6</v>
      </c>
      <c r="V245" s="15">
        <v>6</v>
      </c>
      <c r="W245" s="15">
        <v>4</v>
      </c>
      <c r="X245" t="s">
        <v>245</v>
      </c>
    </row>
    <row r="246" spans="1:24" ht="12.75">
      <c r="A246" s="80">
        <v>15</v>
      </c>
      <c r="B246" s="6" t="s">
        <v>165</v>
      </c>
      <c r="C246" s="6" t="s">
        <v>50</v>
      </c>
      <c r="D246" s="6" t="s">
        <v>26</v>
      </c>
      <c r="E246" s="11">
        <v>1416</v>
      </c>
      <c r="F246" s="30" t="s">
        <v>24</v>
      </c>
      <c r="G246" s="7">
        <v>3</v>
      </c>
      <c r="H246" s="12">
        <v>31</v>
      </c>
      <c r="I246" s="12">
        <v>27</v>
      </c>
      <c r="J246" s="13">
        <v>21</v>
      </c>
      <c r="K246" s="13">
        <v>27</v>
      </c>
      <c r="L246" s="12">
        <v>27</v>
      </c>
      <c r="M246" s="12">
        <v>26</v>
      </c>
      <c r="N246" s="12"/>
      <c r="O246" s="12"/>
      <c r="P246" s="12"/>
      <c r="Q246" s="12"/>
      <c r="R246" s="15">
        <v>159</v>
      </c>
      <c r="S246" s="16">
        <v>26.5</v>
      </c>
      <c r="T246" s="33">
        <v>64</v>
      </c>
      <c r="U246" s="15">
        <v>6</v>
      </c>
      <c r="V246" s="15">
        <v>10</v>
      </c>
      <c r="W246" s="15">
        <v>1</v>
      </c>
      <c r="X246" t="s">
        <v>256</v>
      </c>
    </row>
    <row r="247" spans="1:24" ht="12.75">
      <c r="A247" s="80">
        <v>16</v>
      </c>
      <c r="B247" s="6" t="s">
        <v>100</v>
      </c>
      <c r="C247" s="6" t="s">
        <v>11</v>
      </c>
      <c r="D247" s="6" t="s">
        <v>62</v>
      </c>
      <c r="E247" s="11">
        <v>2684</v>
      </c>
      <c r="F247" s="30" t="s">
        <v>24</v>
      </c>
      <c r="G247" s="7">
        <v>2</v>
      </c>
      <c r="H247" s="12">
        <v>24</v>
      </c>
      <c r="I247" s="12">
        <v>26</v>
      </c>
      <c r="J247" s="13">
        <v>29</v>
      </c>
      <c r="K247" s="13">
        <v>29</v>
      </c>
      <c r="L247" s="12">
        <v>25</v>
      </c>
      <c r="M247" s="12">
        <v>27</v>
      </c>
      <c r="N247" s="12"/>
      <c r="O247" s="12"/>
      <c r="P247" s="12"/>
      <c r="Q247" s="12"/>
      <c r="R247" s="15">
        <v>160</v>
      </c>
      <c r="S247" s="16">
        <v>26.666666666666668</v>
      </c>
      <c r="T247" s="33">
        <v>63</v>
      </c>
      <c r="U247" s="15">
        <v>6</v>
      </c>
      <c r="V247" s="15">
        <v>5</v>
      </c>
      <c r="W247" s="15">
        <v>4</v>
      </c>
      <c r="X247" t="s">
        <v>257</v>
      </c>
    </row>
    <row r="248" spans="1:24" ht="12.75">
      <c r="A248" s="80">
        <v>17</v>
      </c>
      <c r="B248" s="6" t="s">
        <v>79</v>
      </c>
      <c r="C248" s="6" t="s">
        <v>80</v>
      </c>
      <c r="D248" s="6" t="s">
        <v>26</v>
      </c>
      <c r="E248" s="11">
        <v>1791</v>
      </c>
      <c r="F248" s="30" t="s">
        <v>24</v>
      </c>
      <c r="G248" s="7">
        <v>2</v>
      </c>
      <c r="H248" s="13">
        <v>25</v>
      </c>
      <c r="I248" s="12">
        <v>30</v>
      </c>
      <c r="J248" s="12">
        <v>23</v>
      </c>
      <c r="K248" s="13">
        <v>25</v>
      </c>
      <c r="L248" s="12">
        <v>31</v>
      </c>
      <c r="M248" s="12">
        <v>27</v>
      </c>
      <c r="N248" s="12"/>
      <c r="O248" s="12"/>
      <c r="P248" s="12"/>
      <c r="Q248" s="12"/>
      <c r="R248" s="8">
        <v>161</v>
      </c>
      <c r="S248" s="9">
        <v>26.833333333333332</v>
      </c>
      <c r="T248" s="33">
        <v>62</v>
      </c>
      <c r="U248" s="8">
        <v>6</v>
      </c>
      <c r="V248" s="8">
        <v>8</v>
      </c>
      <c r="W248" s="8">
        <v>5</v>
      </c>
      <c r="X248" t="s">
        <v>258</v>
      </c>
    </row>
    <row r="249" spans="1:24" ht="12.75">
      <c r="A249" s="80">
        <v>18</v>
      </c>
      <c r="B249" s="6" t="s">
        <v>99</v>
      </c>
      <c r="C249" s="6" t="s">
        <v>23</v>
      </c>
      <c r="D249" s="6" t="s">
        <v>56</v>
      </c>
      <c r="E249" s="11">
        <v>2583</v>
      </c>
      <c r="F249" s="30" t="s">
        <v>24</v>
      </c>
      <c r="G249" s="7">
        <v>3</v>
      </c>
      <c r="H249" s="13">
        <v>30</v>
      </c>
      <c r="I249" s="12">
        <v>29</v>
      </c>
      <c r="J249" s="12">
        <v>30</v>
      </c>
      <c r="K249" s="13">
        <v>22</v>
      </c>
      <c r="L249" s="12">
        <v>24</v>
      </c>
      <c r="M249" s="12">
        <v>26</v>
      </c>
      <c r="N249" s="12"/>
      <c r="O249" s="12"/>
      <c r="P249" s="12"/>
      <c r="Q249" s="12"/>
      <c r="R249" s="8">
        <v>161</v>
      </c>
      <c r="S249" s="9">
        <v>26.833333333333332</v>
      </c>
      <c r="T249" s="33">
        <v>62</v>
      </c>
      <c r="U249" s="8">
        <v>6</v>
      </c>
      <c r="V249" s="8">
        <v>8</v>
      </c>
      <c r="W249" s="8">
        <v>6</v>
      </c>
      <c r="X249" t="s">
        <v>259</v>
      </c>
    </row>
    <row r="250" spans="1:24" ht="12.75">
      <c r="A250" s="80">
        <v>19</v>
      </c>
      <c r="B250" s="6" t="s">
        <v>49</v>
      </c>
      <c r="C250" s="6" t="s">
        <v>47</v>
      </c>
      <c r="D250" s="6" t="s">
        <v>56</v>
      </c>
      <c r="E250" s="11">
        <v>2148</v>
      </c>
      <c r="F250" s="30" t="s">
        <v>24</v>
      </c>
      <c r="G250" s="7">
        <v>2</v>
      </c>
      <c r="H250" s="13">
        <v>29</v>
      </c>
      <c r="I250" s="12">
        <v>27</v>
      </c>
      <c r="J250" s="12">
        <v>25</v>
      </c>
      <c r="K250" s="13">
        <v>29</v>
      </c>
      <c r="L250" s="12">
        <v>26</v>
      </c>
      <c r="M250" s="12">
        <v>26</v>
      </c>
      <c r="N250" s="12"/>
      <c r="O250" s="12"/>
      <c r="P250" s="12"/>
      <c r="Q250" s="12"/>
      <c r="R250" s="8">
        <v>162</v>
      </c>
      <c r="S250" s="9">
        <v>27</v>
      </c>
      <c r="T250" s="33">
        <v>60</v>
      </c>
      <c r="U250" s="8">
        <v>6</v>
      </c>
      <c r="V250" s="8">
        <v>4</v>
      </c>
      <c r="W250" s="8">
        <v>3</v>
      </c>
      <c r="X250" t="s">
        <v>260</v>
      </c>
    </row>
    <row r="251" spans="1:24" ht="12.75">
      <c r="A251" s="80">
        <v>20</v>
      </c>
      <c r="B251" s="6" t="s">
        <v>105</v>
      </c>
      <c r="C251" s="6" t="s">
        <v>21</v>
      </c>
      <c r="D251" s="6" t="s">
        <v>56</v>
      </c>
      <c r="E251" s="11">
        <v>2883</v>
      </c>
      <c r="F251" s="30" t="s">
        <v>24</v>
      </c>
      <c r="G251" s="7">
        <v>2</v>
      </c>
      <c r="H251" s="13">
        <v>29</v>
      </c>
      <c r="I251" s="12">
        <v>25</v>
      </c>
      <c r="J251" s="12">
        <v>27</v>
      </c>
      <c r="K251" s="13">
        <v>27</v>
      </c>
      <c r="L251" s="12">
        <v>27</v>
      </c>
      <c r="M251" s="12">
        <v>28</v>
      </c>
      <c r="N251" s="12"/>
      <c r="O251" s="12"/>
      <c r="P251" s="12"/>
      <c r="Q251" s="12"/>
      <c r="R251" s="8">
        <v>163</v>
      </c>
      <c r="S251" s="9">
        <v>27.166666666666668</v>
      </c>
      <c r="T251" s="33">
        <v>59</v>
      </c>
      <c r="U251" s="8">
        <v>6</v>
      </c>
      <c r="V251" s="8">
        <v>4</v>
      </c>
      <c r="W251" s="8">
        <v>1</v>
      </c>
      <c r="X251" t="s">
        <v>261</v>
      </c>
    </row>
    <row r="252" spans="1:24" ht="12.75">
      <c r="A252" s="80">
        <v>21</v>
      </c>
      <c r="B252" s="6" t="s">
        <v>110</v>
      </c>
      <c r="C252" s="6" t="s">
        <v>11</v>
      </c>
      <c r="D252" s="6" t="s">
        <v>179</v>
      </c>
      <c r="E252" s="11">
        <v>3051</v>
      </c>
      <c r="F252" s="30" t="s">
        <v>24</v>
      </c>
      <c r="G252" s="7">
        <v>2</v>
      </c>
      <c r="H252" s="13">
        <v>26</v>
      </c>
      <c r="I252" s="12">
        <v>32</v>
      </c>
      <c r="J252" s="12">
        <v>25</v>
      </c>
      <c r="K252" s="13">
        <v>24</v>
      </c>
      <c r="L252" s="12">
        <v>30</v>
      </c>
      <c r="M252" s="12">
        <v>27</v>
      </c>
      <c r="N252" s="12"/>
      <c r="O252" s="12"/>
      <c r="P252" s="12"/>
      <c r="Q252" s="12"/>
      <c r="R252" s="8">
        <v>164</v>
      </c>
      <c r="S252" s="9">
        <v>27.333333333333332</v>
      </c>
      <c r="T252" s="33">
        <v>58</v>
      </c>
      <c r="U252" s="8">
        <v>6</v>
      </c>
      <c r="V252" s="8">
        <v>8</v>
      </c>
      <c r="W252" s="8">
        <v>5</v>
      </c>
      <c r="X252" t="s">
        <v>262</v>
      </c>
    </row>
    <row r="253" spans="1:24" ht="12.75">
      <c r="A253" s="80">
        <v>22</v>
      </c>
      <c r="B253" s="6" t="s">
        <v>89</v>
      </c>
      <c r="C253" s="6" t="s">
        <v>47</v>
      </c>
      <c r="D253" s="6" t="s">
        <v>56</v>
      </c>
      <c r="E253" s="11">
        <v>1654</v>
      </c>
      <c r="F253" s="30" t="s">
        <v>24</v>
      </c>
      <c r="G253" s="7">
        <v>3</v>
      </c>
      <c r="H253" s="12">
        <v>34</v>
      </c>
      <c r="I253" s="12">
        <v>30</v>
      </c>
      <c r="J253" s="13">
        <v>33</v>
      </c>
      <c r="K253" s="13">
        <v>25</v>
      </c>
      <c r="L253" s="13">
        <v>27</v>
      </c>
      <c r="M253" s="13">
        <v>24</v>
      </c>
      <c r="N253" s="13"/>
      <c r="O253" s="13"/>
      <c r="P253" s="13"/>
      <c r="Q253" s="13"/>
      <c r="R253" s="15">
        <v>173</v>
      </c>
      <c r="S253" s="16">
        <v>28.833333333333332</v>
      </c>
      <c r="T253" s="33">
        <v>48</v>
      </c>
      <c r="U253" s="15">
        <v>6</v>
      </c>
      <c r="V253" s="15">
        <v>10</v>
      </c>
      <c r="W253" s="15">
        <v>8</v>
      </c>
      <c r="X253" t="s">
        <v>263</v>
      </c>
    </row>
    <row r="254" spans="1:24" ht="12.75">
      <c r="A254" s="80">
        <v>23</v>
      </c>
      <c r="B254" s="6" t="s">
        <v>107</v>
      </c>
      <c r="C254" s="6" t="s">
        <v>34</v>
      </c>
      <c r="D254" s="6" t="s">
        <v>33</v>
      </c>
      <c r="E254" s="11">
        <v>2932</v>
      </c>
      <c r="F254" s="30" t="s">
        <v>24</v>
      </c>
      <c r="G254" s="7">
        <v>3</v>
      </c>
      <c r="H254" s="12">
        <v>29</v>
      </c>
      <c r="I254" s="12">
        <v>29</v>
      </c>
      <c r="J254" s="13">
        <v>28</v>
      </c>
      <c r="K254" s="13">
        <v>33</v>
      </c>
      <c r="L254" s="12">
        <v>31</v>
      </c>
      <c r="M254" s="12">
        <v>31</v>
      </c>
      <c r="N254" s="12"/>
      <c r="O254" s="12"/>
      <c r="P254" s="12"/>
      <c r="Q254" s="12"/>
      <c r="R254" s="15">
        <v>181</v>
      </c>
      <c r="S254" s="16">
        <v>30.166666666666668</v>
      </c>
      <c r="T254" s="33">
        <v>39</v>
      </c>
      <c r="U254" s="15">
        <v>6</v>
      </c>
      <c r="V254" s="15">
        <v>5</v>
      </c>
      <c r="W254" s="15">
        <v>2</v>
      </c>
      <c r="X254" t="s">
        <v>264</v>
      </c>
    </row>
    <row r="255" spans="1:24" ht="12.75">
      <c r="A255" s="80">
        <v>24</v>
      </c>
      <c r="B255" s="6" t="s">
        <v>112</v>
      </c>
      <c r="C255" s="6" t="s">
        <v>75</v>
      </c>
      <c r="D255" s="6" t="s">
        <v>41</v>
      </c>
      <c r="E255" s="11">
        <v>3066</v>
      </c>
      <c r="F255" s="30" t="s">
        <v>24</v>
      </c>
      <c r="G255" s="7">
        <v>2</v>
      </c>
      <c r="H255" s="12">
        <v>35</v>
      </c>
      <c r="I255" s="12">
        <v>30</v>
      </c>
      <c r="J255" s="13">
        <v>30</v>
      </c>
      <c r="K255" s="13">
        <v>25</v>
      </c>
      <c r="L255" s="12">
        <v>33</v>
      </c>
      <c r="M255" s="12">
        <v>29</v>
      </c>
      <c r="N255" s="12"/>
      <c r="O255" s="12"/>
      <c r="P255" s="12"/>
      <c r="Q255" s="12"/>
      <c r="R255" s="15">
        <v>182</v>
      </c>
      <c r="S255" s="16">
        <v>30.333333333333332</v>
      </c>
      <c r="T255" s="33">
        <v>38</v>
      </c>
      <c r="U255" s="15">
        <v>6</v>
      </c>
      <c r="V255" s="15">
        <v>10</v>
      </c>
      <c r="W255" s="15">
        <v>4</v>
      </c>
      <c r="X255" t="s">
        <v>265</v>
      </c>
    </row>
    <row r="256" spans="1:24" ht="12.75">
      <c r="A256" s="80">
        <v>25</v>
      </c>
      <c r="B256" s="6" t="s">
        <v>98</v>
      </c>
      <c r="C256" s="6" t="s">
        <v>88</v>
      </c>
      <c r="D256" s="6" t="s">
        <v>33</v>
      </c>
      <c r="E256" s="11">
        <v>2503</v>
      </c>
      <c r="F256" s="30" t="s">
        <v>24</v>
      </c>
      <c r="G256" s="7">
        <v>5</v>
      </c>
      <c r="H256" s="12">
        <v>34</v>
      </c>
      <c r="I256" s="12">
        <v>34</v>
      </c>
      <c r="J256" s="13">
        <v>33</v>
      </c>
      <c r="K256" s="13">
        <v>31</v>
      </c>
      <c r="L256" s="12">
        <v>29</v>
      </c>
      <c r="M256" s="12">
        <v>33</v>
      </c>
      <c r="N256" s="12"/>
      <c r="O256" s="12"/>
      <c r="P256" s="12"/>
      <c r="Q256" s="12"/>
      <c r="R256" s="15">
        <v>194</v>
      </c>
      <c r="S256" s="16">
        <v>32.333333333333336</v>
      </c>
      <c r="T256" s="33">
        <v>25</v>
      </c>
      <c r="U256" s="15">
        <v>6</v>
      </c>
      <c r="V256" s="15">
        <v>5</v>
      </c>
      <c r="W256" s="15">
        <v>3</v>
      </c>
      <c r="X256" t="s">
        <v>247</v>
      </c>
    </row>
  </sheetData>
  <sheetProtection/>
  <conditionalFormatting sqref="F226:F227 F232:F256 F205:F211 F216:F221 F172:F173 F3:F74 F77:F134 F139:F150 F155:F161 F166:F167 F178:F179 F184:F200">
    <cfRule type="cellIs" priority="316" dxfId="5" operator="equal" stopIfTrue="1">
      <formula>"žá"</formula>
    </cfRule>
    <cfRule type="cellIs" priority="317" dxfId="0" operator="equal" stopIfTrue="1">
      <formula>"m"</formula>
    </cfRule>
    <cfRule type="cellIs" priority="318" dxfId="2" operator="equal" stopIfTrue="1">
      <formula>"ž"</formula>
    </cfRule>
  </conditionalFormatting>
  <conditionalFormatting sqref="H226:L227 H221:L221 H232:L256 H205:L211 H219:L219 H196:L200 H216:L217 H172:L173 H3:L52 H57:L74 H77:L120 H123:L134 H139:L144 H147:L150 H155:L161 H166:L167 H178:L179 H184:L193">
    <cfRule type="cellIs" priority="319" dxfId="14" operator="greaterThanOrEqual" stopIfTrue="1">
      <formula>30</formula>
    </cfRule>
    <cfRule type="cellIs" priority="321" dxfId="2" operator="between">
      <formula>36</formula>
      <formula>39</formula>
    </cfRule>
  </conditionalFormatting>
  <conditionalFormatting sqref="H226:Q227 H232:Q256 H205:Q211 H216:Q221 H172:Q173 H3:Q72 H77:Q134 H139:Q150 H155:Q161 H166:Q167 H178:Q179 H184:Q200">
    <cfRule type="cellIs" priority="298" dxfId="0" operator="lessThan" stopIfTrue="1">
      <formula>20</formula>
    </cfRule>
    <cfRule type="cellIs" priority="299" dxfId="1" operator="between" stopIfTrue="1">
      <formula>20</formula>
      <formula>24</formula>
    </cfRule>
    <cfRule type="cellIs" priority="300" dxfId="2" operator="between" stopIfTrue="1">
      <formula>25</formula>
      <formula>29</formula>
    </cfRule>
  </conditionalFormatting>
  <printOptions/>
  <pageMargins left="0.7874015748031497" right="0.7874015748031497" top="0.5511811023622047" bottom="0.551181102362204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9"/>
  <sheetViews>
    <sheetView zoomScale="90" zoomScaleNormal="90" zoomScalePageLayoutView="0" workbookViewId="0" topLeftCell="A43">
      <selection activeCell="A63" sqref="A63"/>
    </sheetView>
  </sheetViews>
  <sheetFormatPr defaultColWidth="9.140625" defaultRowHeight="12.75"/>
  <cols>
    <col min="1" max="1" width="19.8515625" style="0" customWidth="1"/>
    <col min="2" max="7" width="4.140625" style="0" customWidth="1"/>
    <col min="8" max="8" width="7.421875" style="0" customWidth="1"/>
    <col min="9" max="9" width="7.421875" style="1" customWidth="1"/>
    <col min="11" max="11" width="19.8515625" style="0" customWidth="1"/>
    <col min="12" max="17" width="4.140625" style="0" customWidth="1"/>
    <col min="18" max="18" width="7.421875" style="0" customWidth="1"/>
    <col min="19" max="19" width="7.421875" style="1" customWidth="1"/>
  </cols>
  <sheetData>
    <row r="1" spans="1:18" ht="19.5">
      <c r="A1" s="102" t="s">
        <v>205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9" ht="16.5">
      <c r="A2" s="106" t="s">
        <v>238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ht="13.5" thickBot="1"/>
    <row r="4" spans="1:19" s="38" customFormat="1" ht="16.5">
      <c r="A4" s="36" t="s">
        <v>4</v>
      </c>
      <c r="B4" s="103" t="s">
        <v>178</v>
      </c>
      <c r="C4" s="104"/>
      <c r="D4" s="104"/>
      <c r="E4" s="104"/>
      <c r="F4" s="104"/>
      <c r="G4" s="104"/>
      <c r="H4" s="105"/>
      <c r="I4" s="39"/>
      <c r="K4" s="36" t="s">
        <v>6</v>
      </c>
      <c r="L4" s="103" t="s">
        <v>180</v>
      </c>
      <c r="M4" s="104"/>
      <c r="N4" s="104"/>
      <c r="O4" s="104"/>
      <c r="P4" s="104"/>
      <c r="Q4" s="104"/>
      <c r="R4" s="105"/>
      <c r="S4" s="39"/>
    </row>
    <row r="5" spans="1:19" s="44" customFormat="1" ht="16.5">
      <c r="A5" s="40" t="s">
        <v>187</v>
      </c>
      <c r="B5" s="41">
        <v>27</v>
      </c>
      <c r="C5" s="41">
        <v>19</v>
      </c>
      <c r="D5" s="41">
        <v>25</v>
      </c>
      <c r="E5" s="41">
        <v>22</v>
      </c>
      <c r="F5" s="41">
        <v>21</v>
      </c>
      <c r="G5" s="41">
        <v>25</v>
      </c>
      <c r="H5" s="42">
        <f aca="true" t="shared" si="0" ref="H5:H10">SUM(B5:G5)</f>
        <v>139</v>
      </c>
      <c r="I5" s="45"/>
      <c r="K5" s="40" t="s">
        <v>199</v>
      </c>
      <c r="L5" s="41">
        <v>31</v>
      </c>
      <c r="M5" s="41">
        <v>27</v>
      </c>
      <c r="N5" s="41">
        <v>27</v>
      </c>
      <c r="O5" s="41">
        <v>25</v>
      </c>
      <c r="P5" s="41">
        <v>26</v>
      </c>
      <c r="Q5" s="41">
        <v>26</v>
      </c>
      <c r="R5" s="42">
        <f aca="true" t="shared" si="1" ref="R5:R10">SUM(L5:Q5)</f>
        <v>162</v>
      </c>
      <c r="S5" s="45"/>
    </row>
    <row r="6" spans="1:19" s="44" customFormat="1" ht="16.5">
      <c r="A6" s="40" t="s">
        <v>188</v>
      </c>
      <c r="B6" s="41">
        <v>24</v>
      </c>
      <c r="C6" s="41">
        <v>25</v>
      </c>
      <c r="D6" s="41">
        <v>22</v>
      </c>
      <c r="E6" s="41">
        <v>23</v>
      </c>
      <c r="F6" s="41">
        <v>24</v>
      </c>
      <c r="G6" s="46">
        <v>27</v>
      </c>
      <c r="H6" s="42">
        <f t="shared" si="0"/>
        <v>145</v>
      </c>
      <c r="I6" s="45"/>
      <c r="K6" s="40" t="s">
        <v>200</v>
      </c>
      <c r="L6" s="41">
        <v>25</v>
      </c>
      <c r="M6" s="46">
        <v>28</v>
      </c>
      <c r="N6" s="46">
        <v>26</v>
      </c>
      <c r="O6" s="46">
        <v>24</v>
      </c>
      <c r="P6" s="46">
        <v>26</v>
      </c>
      <c r="Q6" s="46">
        <v>27</v>
      </c>
      <c r="R6" s="42">
        <f t="shared" si="1"/>
        <v>156</v>
      </c>
      <c r="S6" s="45"/>
    </row>
    <row r="7" spans="1:19" s="44" customFormat="1" ht="16.5">
      <c r="A7" s="40" t="s">
        <v>189</v>
      </c>
      <c r="B7" s="41">
        <v>27</v>
      </c>
      <c r="C7" s="41">
        <v>26</v>
      </c>
      <c r="D7" s="41">
        <v>24</v>
      </c>
      <c r="E7" s="41">
        <v>25</v>
      </c>
      <c r="F7" s="41">
        <v>29</v>
      </c>
      <c r="G7" s="41">
        <v>26</v>
      </c>
      <c r="H7" s="42">
        <f t="shared" si="0"/>
        <v>157</v>
      </c>
      <c r="I7" s="45"/>
      <c r="K7" s="40" t="s">
        <v>201</v>
      </c>
      <c r="L7" s="41">
        <v>25</v>
      </c>
      <c r="M7" s="46">
        <v>28</v>
      </c>
      <c r="N7" s="46">
        <v>22</v>
      </c>
      <c r="O7" s="46">
        <v>23</v>
      </c>
      <c r="P7" s="46">
        <v>27</v>
      </c>
      <c r="Q7" s="46">
        <v>22</v>
      </c>
      <c r="R7" s="42">
        <f t="shared" si="1"/>
        <v>147</v>
      </c>
      <c r="S7" s="45"/>
    </row>
    <row r="8" spans="1:19" s="44" customFormat="1" ht="16.5">
      <c r="A8" s="40" t="s">
        <v>190</v>
      </c>
      <c r="B8" s="41">
        <v>27</v>
      </c>
      <c r="C8" s="41">
        <v>23</v>
      </c>
      <c r="D8" s="41">
        <v>24</v>
      </c>
      <c r="E8" s="41">
        <v>28</v>
      </c>
      <c r="F8" s="41">
        <v>26</v>
      </c>
      <c r="G8" s="41">
        <v>25</v>
      </c>
      <c r="H8" s="42">
        <f t="shared" si="0"/>
        <v>153</v>
      </c>
      <c r="I8" s="45"/>
      <c r="K8" s="40" t="s">
        <v>202</v>
      </c>
      <c r="L8" s="41">
        <v>27</v>
      </c>
      <c r="M8" s="46">
        <v>31</v>
      </c>
      <c r="N8" s="46">
        <v>32</v>
      </c>
      <c r="O8" s="46" t="s">
        <v>36</v>
      </c>
      <c r="P8" s="46" t="s">
        <v>36</v>
      </c>
      <c r="Q8" s="46" t="s">
        <v>36</v>
      </c>
      <c r="R8" s="42">
        <f t="shared" si="1"/>
        <v>90</v>
      </c>
      <c r="S8" s="45"/>
    </row>
    <row r="9" spans="1:19" s="44" customFormat="1" ht="16.5">
      <c r="A9" s="81" t="s">
        <v>191</v>
      </c>
      <c r="B9" s="82">
        <v>24</v>
      </c>
      <c r="C9" s="82">
        <v>23</v>
      </c>
      <c r="D9" s="82">
        <v>26</v>
      </c>
      <c r="E9" s="82">
        <v>24</v>
      </c>
      <c r="F9" s="82">
        <v>27</v>
      </c>
      <c r="G9" s="82">
        <v>22</v>
      </c>
      <c r="H9" s="47">
        <f t="shared" si="0"/>
        <v>146</v>
      </c>
      <c r="I9" s="45"/>
      <c r="K9" s="40" t="s">
        <v>203</v>
      </c>
      <c r="L9" s="41">
        <v>26</v>
      </c>
      <c r="M9" s="41">
        <v>23</v>
      </c>
      <c r="N9" s="41">
        <v>20</v>
      </c>
      <c r="O9" s="41">
        <v>23</v>
      </c>
      <c r="P9" s="41">
        <v>28</v>
      </c>
      <c r="Q9" s="41">
        <v>26</v>
      </c>
      <c r="R9" s="42">
        <f t="shared" si="1"/>
        <v>146</v>
      </c>
      <c r="S9" s="45"/>
    </row>
    <row r="10" spans="1:19" s="44" customFormat="1" ht="17.25" thickBot="1">
      <c r="A10" s="48" t="s">
        <v>192</v>
      </c>
      <c r="B10" s="49" t="s">
        <v>36</v>
      </c>
      <c r="C10" s="49" t="s">
        <v>36</v>
      </c>
      <c r="D10" s="49" t="s">
        <v>36</v>
      </c>
      <c r="E10" s="49" t="s">
        <v>36</v>
      </c>
      <c r="F10" s="49" t="s">
        <v>36</v>
      </c>
      <c r="G10" s="49" t="s">
        <v>36</v>
      </c>
      <c r="H10" s="50">
        <f t="shared" si="0"/>
        <v>0</v>
      </c>
      <c r="I10" s="45"/>
      <c r="K10" s="48" t="s">
        <v>204</v>
      </c>
      <c r="L10" s="49" t="s">
        <v>36</v>
      </c>
      <c r="M10" s="49" t="s">
        <v>36</v>
      </c>
      <c r="N10" s="49" t="s">
        <v>36</v>
      </c>
      <c r="O10" s="49">
        <v>25</v>
      </c>
      <c r="P10" s="49">
        <v>31</v>
      </c>
      <c r="Q10" s="49">
        <v>27</v>
      </c>
      <c r="R10" s="50">
        <f t="shared" si="1"/>
        <v>83</v>
      </c>
      <c r="S10" s="45"/>
    </row>
    <row r="11" spans="2:19" s="44" customFormat="1" ht="17.25" thickBot="1">
      <c r="B11" s="44">
        <f>SUM(B5:B10)</f>
        <v>129</v>
      </c>
      <c r="H11" s="51">
        <f>SUM(H5:H10)</f>
        <v>740</v>
      </c>
      <c r="I11" s="52" t="s">
        <v>176</v>
      </c>
      <c r="L11" s="44">
        <f>SUM(L5:L10)</f>
        <v>134</v>
      </c>
      <c r="M11" s="44">
        <f>SUM(M5:M10)</f>
        <v>137</v>
      </c>
      <c r="N11" s="44">
        <f>SUM(N5:N10)</f>
        <v>127</v>
      </c>
      <c r="O11" s="44">
        <f>SUM(O5:O10)</f>
        <v>120</v>
      </c>
      <c r="P11" s="44">
        <f>SUM(P5:P10)</f>
        <v>138</v>
      </c>
      <c r="Q11" s="44">
        <f>SUM(Q5:Q10)</f>
        <v>128</v>
      </c>
      <c r="R11" s="51">
        <f>SUM(R5:R10)</f>
        <v>784</v>
      </c>
      <c r="S11" s="52" t="s">
        <v>145</v>
      </c>
    </row>
    <row r="12" spans="8:19" s="44" customFormat="1" ht="16.5">
      <c r="H12" s="53"/>
      <c r="I12" s="54"/>
      <c r="R12" s="53"/>
      <c r="S12" s="45"/>
    </row>
    <row r="13" spans="9:19" s="44" customFormat="1" ht="17.25" thickBot="1">
      <c r="I13" s="45"/>
      <c r="S13" s="45"/>
    </row>
    <row r="14" spans="1:19" s="38" customFormat="1" ht="16.5">
      <c r="A14" s="36" t="s">
        <v>7</v>
      </c>
      <c r="B14" s="103" t="s">
        <v>179</v>
      </c>
      <c r="C14" s="104"/>
      <c r="D14" s="104"/>
      <c r="E14" s="104"/>
      <c r="F14" s="104"/>
      <c r="G14" s="104"/>
      <c r="H14" s="105"/>
      <c r="I14" s="37"/>
      <c r="K14" s="36" t="s">
        <v>9</v>
      </c>
      <c r="L14" s="103" t="s">
        <v>177</v>
      </c>
      <c r="M14" s="104"/>
      <c r="N14" s="104"/>
      <c r="O14" s="104"/>
      <c r="P14" s="104"/>
      <c r="Q14" s="104"/>
      <c r="R14" s="105"/>
      <c r="S14" s="37"/>
    </row>
    <row r="15" spans="1:19" s="44" customFormat="1" ht="16.5">
      <c r="A15" s="40" t="s">
        <v>193</v>
      </c>
      <c r="B15" s="41">
        <v>26</v>
      </c>
      <c r="C15" s="41">
        <v>32</v>
      </c>
      <c r="D15" s="41">
        <v>25</v>
      </c>
      <c r="E15" s="41">
        <v>24</v>
      </c>
      <c r="F15" s="41">
        <v>30</v>
      </c>
      <c r="G15" s="41">
        <v>27</v>
      </c>
      <c r="H15" s="42">
        <f aca="true" t="shared" si="2" ref="H15:H20">SUM(B15:G15)</f>
        <v>164</v>
      </c>
      <c r="I15" s="54"/>
      <c r="K15" s="40" t="s">
        <v>181</v>
      </c>
      <c r="L15" s="41">
        <v>29</v>
      </c>
      <c r="M15" s="41">
        <v>27</v>
      </c>
      <c r="N15" s="41">
        <v>25</v>
      </c>
      <c r="O15" s="41">
        <v>29</v>
      </c>
      <c r="P15" s="41">
        <v>26</v>
      </c>
      <c r="Q15" s="41">
        <v>26</v>
      </c>
      <c r="R15" s="42">
        <f aca="true" t="shared" si="3" ref="R15:R20">SUM(L15:Q15)</f>
        <v>162</v>
      </c>
      <c r="S15" s="43"/>
    </row>
    <row r="16" spans="1:19" s="44" customFormat="1" ht="16.5">
      <c r="A16" s="40" t="s">
        <v>194</v>
      </c>
      <c r="B16" s="41">
        <v>26</v>
      </c>
      <c r="C16" s="41">
        <v>26</v>
      </c>
      <c r="D16" s="41">
        <v>25</v>
      </c>
      <c r="E16" s="41">
        <v>27</v>
      </c>
      <c r="F16" s="41">
        <v>25</v>
      </c>
      <c r="G16" s="41">
        <v>28</v>
      </c>
      <c r="H16" s="42">
        <f t="shared" si="2"/>
        <v>157</v>
      </c>
      <c r="I16" s="54"/>
      <c r="K16" s="40" t="s">
        <v>182</v>
      </c>
      <c r="L16" s="41">
        <v>32</v>
      </c>
      <c r="M16" s="41">
        <v>26</v>
      </c>
      <c r="N16" s="41">
        <v>31</v>
      </c>
      <c r="O16" s="41">
        <v>27</v>
      </c>
      <c r="P16" s="41">
        <v>25</v>
      </c>
      <c r="Q16" s="41">
        <v>30</v>
      </c>
      <c r="R16" s="42">
        <f t="shared" si="3"/>
        <v>171</v>
      </c>
      <c r="S16" s="43"/>
    </row>
    <row r="17" spans="1:19" s="44" customFormat="1" ht="16.5">
      <c r="A17" s="40" t="s">
        <v>195</v>
      </c>
      <c r="B17" s="41">
        <v>30</v>
      </c>
      <c r="C17" s="41">
        <v>31</v>
      </c>
      <c r="D17" s="41">
        <v>32</v>
      </c>
      <c r="E17" s="41">
        <v>29</v>
      </c>
      <c r="F17" s="41">
        <v>29</v>
      </c>
      <c r="G17" s="41">
        <v>14</v>
      </c>
      <c r="H17" s="42">
        <f t="shared" si="2"/>
        <v>165</v>
      </c>
      <c r="I17" s="54"/>
      <c r="K17" s="40" t="s">
        <v>183</v>
      </c>
      <c r="L17" s="41">
        <v>29</v>
      </c>
      <c r="M17" s="41">
        <v>25</v>
      </c>
      <c r="N17" s="41">
        <v>27</v>
      </c>
      <c r="O17" s="41">
        <v>27</v>
      </c>
      <c r="P17" s="41">
        <v>27</v>
      </c>
      <c r="Q17" s="41">
        <v>28</v>
      </c>
      <c r="R17" s="42">
        <f t="shared" si="3"/>
        <v>163</v>
      </c>
      <c r="S17" s="43"/>
    </row>
    <row r="18" spans="1:19" s="44" customFormat="1" ht="16.5">
      <c r="A18" s="40" t="s">
        <v>196</v>
      </c>
      <c r="B18" s="41">
        <v>24</v>
      </c>
      <c r="C18" s="41">
        <v>25</v>
      </c>
      <c r="D18" s="41">
        <v>23</v>
      </c>
      <c r="E18" s="41">
        <v>26</v>
      </c>
      <c r="F18" s="41">
        <v>22</v>
      </c>
      <c r="G18" s="41">
        <v>26</v>
      </c>
      <c r="H18" s="42">
        <f t="shared" si="2"/>
        <v>146</v>
      </c>
      <c r="I18" s="54"/>
      <c r="K18" s="40" t="s">
        <v>184</v>
      </c>
      <c r="L18" s="41">
        <v>34</v>
      </c>
      <c r="M18" s="41">
        <v>30</v>
      </c>
      <c r="N18" s="41">
        <v>33</v>
      </c>
      <c r="O18" s="41">
        <v>25</v>
      </c>
      <c r="P18" s="41">
        <v>27</v>
      </c>
      <c r="Q18" s="41">
        <v>24</v>
      </c>
      <c r="R18" s="47">
        <f t="shared" si="3"/>
        <v>173</v>
      </c>
      <c r="S18" s="43"/>
    </row>
    <row r="19" spans="1:19" s="44" customFormat="1" ht="16.5">
      <c r="A19" s="40" t="s">
        <v>197</v>
      </c>
      <c r="B19" s="41">
        <v>27</v>
      </c>
      <c r="C19" s="41">
        <v>26</v>
      </c>
      <c r="D19" s="41">
        <v>23</v>
      </c>
      <c r="E19" s="41">
        <v>28</v>
      </c>
      <c r="F19" s="41">
        <v>25</v>
      </c>
      <c r="G19" s="41">
        <v>24</v>
      </c>
      <c r="H19" s="47">
        <f t="shared" si="2"/>
        <v>153</v>
      </c>
      <c r="I19" s="54"/>
      <c r="K19" s="81" t="s">
        <v>185</v>
      </c>
      <c r="L19" s="82">
        <v>30</v>
      </c>
      <c r="M19" s="82">
        <v>29</v>
      </c>
      <c r="N19" s="82">
        <v>24</v>
      </c>
      <c r="O19" s="82">
        <v>22</v>
      </c>
      <c r="P19" s="82">
        <v>22</v>
      </c>
      <c r="Q19" s="82">
        <v>23</v>
      </c>
      <c r="R19" s="47">
        <f t="shared" si="3"/>
        <v>150</v>
      </c>
      <c r="S19" s="43"/>
    </row>
    <row r="20" spans="1:19" s="44" customFormat="1" ht="17.25" thickBot="1">
      <c r="A20" s="48" t="s">
        <v>198</v>
      </c>
      <c r="B20" s="49" t="s">
        <v>36</v>
      </c>
      <c r="C20" s="49" t="s">
        <v>36</v>
      </c>
      <c r="D20" s="49" t="s">
        <v>36</v>
      </c>
      <c r="E20" s="49" t="s">
        <v>36</v>
      </c>
      <c r="F20" s="49" t="s">
        <v>36</v>
      </c>
      <c r="G20" s="49">
        <v>13</v>
      </c>
      <c r="H20" s="50">
        <f t="shared" si="2"/>
        <v>13</v>
      </c>
      <c r="I20" s="54"/>
      <c r="K20" s="48" t="s">
        <v>186</v>
      </c>
      <c r="L20" s="49" t="s">
        <v>36</v>
      </c>
      <c r="M20" s="49" t="s">
        <v>36</v>
      </c>
      <c r="N20" s="49" t="s">
        <v>36</v>
      </c>
      <c r="O20" s="49" t="s">
        <v>36</v>
      </c>
      <c r="P20" s="49" t="s">
        <v>36</v>
      </c>
      <c r="Q20" s="49" t="s">
        <v>36</v>
      </c>
      <c r="R20" s="50">
        <f t="shared" si="3"/>
        <v>0</v>
      </c>
      <c r="S20" s="43"/>
    </row>
    <row r="21" spans="2:23" s="44" customFormat="1" ht="17.25" thickBot="1">
      <c r="B21" s="44">
        <f>SUM(B15:B20)</f>
        <v>133</v>
      </c>
      <c r="C21" s="44">
        <f>SUM(C15:C20)</f>
        <v>140</v>
      </c>
      <c r="D21" s="44">
        <f>SUM(D15:D20)</f>
        <v>128</v>
      </c>
      <c r="E21" s="44">
        <f>SUM(E15:E20)</f>
        <v>134</v>
      </c>
      <c r="F21" s="44">
        <f>SUM(F15:F20)</f>
        <v>131</v>
      </c>
      <c r="G21" s="44">
        <f>SUM(G15:G20)</f>
        <v>132</v>
      </c>
      <c r="H21" s="51">
        <f>SUM(H15:H20)</f>
        <v>798</v>
      </c>
      <c r="I21" s="52" t="s">
        <v>146</v>
      </c>
      <c r="L21" s="44">
        <f>SUM(L15:L20)</f>
        <v>154</v>
      </c>
      <c r="M21" s="44">
        <f>SUM(M15:M20)</f>
        <v>137</v>
      </c>
      <c r="N21" s="44">
        <f>SUM(N15:N20)</f>
        <v>140</v>
      </c>
      <c r="O21" s="44">
        <f>SUM(O15:O20)</f>
        <v>130</v>
      </c>
      <c r="P21" s="44">
        <f>SUM(P15:P20)</f>
        <v>127</v>
      </c>
      <c r="Q21" s="44">
        <f>SUM(Q15:Q20)</f>
        <v>131</v>
      </c>
      <c r="R21" s="51">
        <f>SUM(R15:R20)</f>
        <v>819</v>
      </c>
      <c r="S21" s="52" t="s">
        <v>147</v>
      </c>
      <c r="W21" s="55"/>
    </row>
    <row r="22" spans="8:23" s="44" customFormat="1" ht="16.5">
      <c r="H22" s="53"/>
      <c r="I22" s="54"/>
      <c r="R22" s="53"/>
      <c r="S22" s="45"/>
      <c r="W22" s="55"/>
    </row>
    <row r="23" spans="18:23" s="44" customFormat="1" ht="16.5">
      <c r="R23" s="53"/>
      <c r="S23" s="45"/>
      <c r="W23" s="55"/>
    </row>
    <row r="24" spans="1:19" ht="16.5">
      <c r="A24" s="106" t="s">
        <v>239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</row>
    <row r="25" spans="18:23" s="44" customFormat="1" ht="17.25" thickBot="1">
      <c r="R25" s="53"/>
      <c r="S25" s="45"/>
      <c r="W25" s="55"/>
    </row>
    <row r="26" spans="1:19" s="38" customFormat="1" ht="16.5">
      <c r="A26" s="36" t="s">
        <v>4</v>
      </c>
      <c r="B26" s="103" t="s">
        <v>180</v>
      </c>
      <c r="C26" s="104"/>
      <c r="D26" s="104"/>
      <c r="E26" s="104"/>
      <c r="F26" s="104"/>
      <c r="G26" s="104"/>
      <c r="H26" s="105"/>
      <c r="I26" s="37"/>
      <c r="K26" s="36" t="s">
        <v>6</v>
      </c>
      <c r="L26" s="103" t="s">
        <v>15</v>
      </c>
      <c r="M26" s="104"/>
      <c r="N26" s="104"/>
      <c r="O26" s="104"/>
      <c r="P26" s="104"/>
      <c r="Q26" s="104"/>
      <c r="R26" s="105"/>
      <c r="S26" s="37"/>
    </row>
    <row r="27" spans="1:19" s="44" customFormat="1" ht="16.5">
      <c r="A27" s="40" t="s">
        <v>199</v>
      </c>
      <c r="B27" s="41">
        <v>31</v>
      </c>
      <c r="C27" s="41">
        <v>27</v>
      </c>
      <c r="D27" s="41">
        <v>27</v>
      </c>
      <c r="E27" s="41">
        <v>25</v>
      </c>
      <c r="F27" s="41">
        <v>26</v>
      </c>
      <c r="G27" s="41">
        <v>26</v>
      </c>
      <c r="H27" s="42">
        <f>SUM(B27:G27)</f>
        <v>162</v>
      </c>
      <c r="I27" s="43"/>
      <c r="K27" s="40" t="s">
        <v>207</v>
      </c>
      <c r="L27" s="41">
        <v>24</v>
      </c>
      <c r="M27" s="41">
        <v>27</v>
      </c>
      <c r="N27" s="41">
        <v>29</v>
      </c>
      <c r="O27" s="41">
        <v>25</v>
      </c>
      <c r="P27" s="41">
        <v>27</v>
      </c>
      <c r="Q27" s="41">
        <v>29</v>
      </c>
      <c r="R27" s="42">
        <f>SUM(L27:Q27)</f>
        <v>161</v>
      </c>
      <c r="S27" s="43"/>
    </row>
    <row r="28" spans="1:19" s="44" customFormat="1" ht="16.5">
      <c r="A28" s="40" t="s">
        <v>202</v>
      </c>
      <c r="B28" s="41">
        <v>27</v>
      </c>
      <c r="C28" s="41">
        <v>31</v>
      </c>
      <c r="D28" s="41">
        <v>32</v>
      </c>
      <c r="E28" s="41">
        <v>24</v>
      </c>
      <c r="F28" s="41">
        <v>33</v>
      </c>
      <c r="G28" s="41">
        <v>31</v>
      </c>
      <c r="H28" s="42">
        <f>SUM(B28:G28)</f>
        <v>178</v>
      </c>
      <c r="I28" s="43"/>
      <c r="K28" s="40" t="s">
        <v>208</v>
      </c>
      <c r="L28" s="41">
        <v>28</v>
      </c>
      <c r="M28" s="41">
        <v>27</v>
      </c>
      <c r="N28" s="41">
        <v>25</v>
      </c>
      <c r="O28" s="41">
        <v>30</v>
      </c>
      <c r="P28" s="41">
        <v>26</v>
      </c>
      <c r="Q28" s="41">
        <v>24</v>
      </c>
      <c r="R28" s="42">
        <f>SUM(L28:Q28)</f>
        <v>160</v>
      </c>
      <c r="S28" s="43"/>
    </row>
    <row r="29" spans="1:19" s="44" customFormat="1" ht="16.5">
      <c r="A29" s="40" t="s">
        <v>203</v>
      </c>
      <c r="B29" s="41">
        <v>26</v>
      </c>
      <c r="C29" s="41">
        <v>23</v>
      </c>
      <c r="D29" s="41">
        <v>20</v>
      </c>
      <c r="E29" s="41">
        <v>23</v>
      </c>
      <c r="F29" s="41">
        <v>28</v>
      </c>
      <c r="G29" s="41">
        <v>26</v>
      </c>
      <c r="H29" s="42">
        <f>SUM(B29:G29)</f>
        <v>146</v>
      </c>
      <c r="I29" s="43"/>
      <c r="K29" s="40" t="s">
        <v>209</v>
      </c>
      <c r="L29" s="41">
        <v>33</v>
      </c>
      <c r="M29" s="41">
        <v>26</v>
      </c>
      <c r="N29" s="41">
        <v>25</v>
      </c>
      <c r="O29" s="41">
        <v>29</v>
      </c>
      <c r="P29" s="41">
        <v>28</v>
      </c>
      <c r="Q29" s="41">
        <v>25</v>
      </c>
      <c r="R29" s="42">
        <f>SUM(L29:Q29)</f>
        <v>166</v>
      </c>
      <c r="S29" s="43"/>
    </row>
    <row r="30" spans="1:19" s="44" customFormat="1" ht="17.25" thickBot="1">
      <c r="A30" s="48" t="s">
        <v>206</v>
      </c>
      <c r="B30" s="49" t="s">
        <v>36</v>
      </c>
      <c r="C30" s="49" t="s">
        <v>36</v>
      </c>
      <c r="D30" s="49" t="s">
        <v>36</v>
      </c>
      <c r="E30" s="49" t="s">
        <v>36</v>
      </c>
      <c r="F30" s="49" t="s">
        <v>36</v>
      </c>
      <c r="G30" s="49" t="s">
        <v>36</v>
      </c>
      <c r="H30" s="50">
        <f>SUM(B30:G30)</f>
        <v>0</v>
      </c>
      <c r="I30" s="43"/>
      <c r="K30" s="48" t="s">
        <v>210</v>
      </c>
      <c r="L30" s="49" t="s">
        <v>36</v>
      </c>
      <c r="M30" s="49" t="s">
        <v>36</v>
      </c>
      <c r="N30" s="49" t="s">
        <v>36</v>
      </c>
      <c r="O30" s="49" t="s">
        <v>36</v>
      </c>
      <c r="P30" s="49" t="s">
        <v>36</v>
      </c>
      <c r="Q30" s="49" t="s">
        <v>36</v>
      </c>
      <c r="R30" s="50">
        <f>SUM(L30:Q30)</f>
        <v>0</v>
      </c>
      <c r="S30" s="43"/>
    </row>
    <row r="31" spans="2:19" s="44" customFormat="1" ht="17.25" thickBot="1">
      <c r="B31" s="44">
        <f>SUM(B27:B30)</f>
        <v>84</v>
      </c>
      <c r="C31" s="44">
        <f>SUM(C27:C30)</f>
        <v>81</v>
      </c>
      <c r="D31" s="44">
        <f>SUM(D27:D30)</f>
        <v>79</v>
      </c>
      <c r="E31" s="44">
        <f>SUM(E27:E30)</f>
        <v>72</v>
      </c>
      <c r="F31" s="44">
        <f>SUM(F27:F30)</f>
        <v>87</v>
      </c>
      <c r="G31" s="44">
        <f>SUM(G27:G30)</f>
        <v>83</v>
      </c>
      <c r="H31" s="51">
        <f>SUM(H27:H30)</f>
        <v>486</v>
      </c>
      <c r="I31" s="52" t="s">
        <v>176</v>
      </c>
      <c r="L31" s="44">
        <f>SUM(L27:L30)</f>
        <v>85</v>
      </c>
      <c r="M31" s="44">
        <f>SUM(M27:M30)</f>
        <v>80</v>
      </c>
      <c r="N31" s="44">
        <f>SUM(N27:N30)</f>
        <v>79</v>
      </c>
      <c r="O31" s="44">
        <f>SUM(O27:O30)</f>
        <v>84</v>
      </c>
      <c r="P31" s="44">
        <f>SUM(P27:P30)</f>
        <v>81</v>
      </c>
      <c r="Q31" s="44">
        <f>SUM(Q27:Q30)</f>
        <v>78</v>
      </c>
      <c r="R31" s="51">
        <f>SUM(R27:R30)</f>
        <v>487</v>
      </c>
      <c r="S31" s="52" t="s">
        <v>145</v>
      </c>
    </row>
    <row r="32" spans="8:19" s="44" customFormat="1" ht="16.5">
      <c r="H32" s="53"/>
      <c r="I32" s="54"/>
      <c r="K32"/>
      <c r="L32"/>
      <c r="M32"/>
      <c r="N32"/>
      <c r="O32"/>
      <c r="P32"/>
      <c r="Q32"/>
      <c r="R32"/>
      <c r="S32" s="45"/>
    </row>
    <row r="33" spans="9:19" s="44" customFormat="1" ht="17.25" thickBot="1">
      <c r="I33" s="45"/>
      <c r="S33" s="45"/>
    </row>
    <row r="34" spans="1:19" ht="16.5">
      <c r="A34" s="36" t="s">
        <v>7</v>
      </c>
      <c r="B34" s="103" t="s">
        <v>211</v>
      </c>
      <c r="C34" s="104"/>
      <c r="D34" s="104"/>
      <c r="E34" s="104"/>
      <c r="F34" s="104"/>
      <c r="G34" s="104"/>
      <c r="H34" s="105"/>
      <c r="I34" s="37"/>
      <c r="K34" s="36" t="s">
        <v>9</v>
      </c>
      <c r="L34" s="103" t="s">
        <v>215</v>
      </c>
      <c r="M34" s="104"/>
      <c r="N34" s="104"/>
      <c r="O34" s="104"/>
      <c r="P34" s="104"/>
      <c r="Q34" s="104"/>
      <c r="R34" s="105"/>
      <c r="S34" s="37"/>
    </row>
    <row r="35" spans="1:19" ht="16.5">
      <c r="A35" s="40" t="s">
        <v>212</v>
      </c>
      <c r="B35" s="41">
        <v>30</v>
      </c>
      <c r="C35" s="41">
        <v>26</v>
      </c>
      <c r="D35" s="41">
        <v>26</v>
      </c>
      <c r="E35" s="41">
        <v>29</v>
      </c>
      <c r="F35" s="41">
        <v>31</v>
      </c>
      <c r="G35" s="41">
        <v>29</v>
      </c>
      <c r="H35" s="42">
        <f>SUM(B35:G35)</f>
        <v>171</v>
      </c>
      <c r="I35" s="43"/>
      <c r="K35" s="40" t="s">
        <v>182</v>
      </c>
      <c r="L35" s="41">
        <v>32</v>
      </c>
      <c r="M35" s="41">
        <v>26</v>
      </c>
      <c r="N35" s="41">
        <v>31</v>
      </c>
      <c r="O35" s="41">
        <v>27</v>
      </c>
      <c r="P35" s="41">
        <v>25</v>
      </c>
      <c r="Q35" s="41">
        <v>30</v>
      </c>
      <c r="R35" s="42">
        <f>SUM(L35:Q35)</f>
        <v>171</v>
      </c>
      <c r="S35" s="43"/>
    </row>
    <row r="36" spans="1:19" ht="16.5">
      <c r="A36" s="40" t="s">
        <v>213</v>
      </c>
      <c r="B36" s="41">
        <v>27</v>
      </c>
      <c r="C36" s="41">
        <v>34</v>
      </c>
      <c r="D36" s="41">
        <v>26</v>
      </c>
      <c r="E36" s="41">
        <v>25</v>
      </c>
      <c r="F36" s="41">
        <v>28</v>
      </c>
      <c r="G36" s="41">
        <v>27</v>
      </c>
      <c r="H36" s="42">
        <f>SUM(B36:G36)</f>
        <v>167</v>
      </c>
      <c r="I36" s="43"/>
      <c r="K36" s="40" t="s">
        <v>186</v>
      </c>
      <c r="L36" s="41">
        <v>33</v>
      </c>
      <c r="M36" s="41">
        <v>29</v>
      </c>
      <c r="N36" s="41">
        <v>35</v>
      </c>
      <c r="O36" s="41">
        <v>38</v>
      </c>
      <c r="P36" s="41">
        <v>25</v>
      </c>
      <c r="Q36" s="41">
        <v>32</v>
      </c>
      <c r="R36" s="42">
        <f>SUM(L36:Q36)</f>
        <v>192</v>
      </c>
      <c r="S36" s="43"/>
    </row>
    <row r="37" spans="1:19" ht="16.5">
      <c r="A37" s="40" t="s">
        <v>214</v>
      </c>
      <c r="B37" s="41">
        <v>34</v>
      </c>
      <c r="C37" s="41">
        <v>26</v>
      </c>
      <c r="D37" s="41">
        <v>26</v>
      </c>
      <c r="E37" s="41">
        <v>25</v>
      </c>
      <c r="F37" s="41">
        <v>24</v>
      </c>
      <c r="G37" s="41">
        <v>27</v>
      </c>
      <c r="H37" s="42">
        <f>SUM(B37:G37)</f>
        <v>162</v>
      </c>
      <c r="I37" s="43"/>
      <c r="K37" s="40" t="s">
        <v>216</v>
      </c>
      <c r="L37" s="41">
        <v>29</v>
      </c>
      <c r="M37" s="41">
        <v>33</v>
      </c>
      <c r="N37" s="41">
        <v>33</v>
      </c>
      <c r="O37" s="41">
        <v>36</v>
      </c>
      <c r="P37" s="41">
        <v>30</v>
      </c>
      <c r="Q37" s="41">
        <v>39</v>
      </c>
      <c r="R37" s="42">
        <f>SUM(L37:Q37)</f>
        <v>200</v>
      </c>
      <c r="S37" s="43"/>
    </row>
    <row r="38" spans="1:19" ht="17.25" thickBot="1">
      <c r="A38" s="48"/>
      <c r="B38" s="49" t="s">
        <v>36</v>
      </c>
      <c r="C38" s="49" t="s">
        <v>36</v>
      </c>
      <c r="D38" s="49" t="s">
        <v>36</v>
      </c>
      <c r="E38" s="49"/>
      <c r="F38" s="49"/>
      <c r="G38" s="49" t="s">
        <v>36</v>
      </c>
      <c r="H38" s="50">
        <f>SUM(B38:G38)</f>
        <v>0</v>
      </c>
      <c r="I38" s="43"/>
      <c r="K38" s="48"/>
      <c r="L38" s="49" t="s">
        <v>36</v>
      </c>
      <c r="M38" s="49" t="s">
        <v>36</v>
      </c>
      <c r="N38" s="49" t="s">
        <v>36</v>
      </c>
      <c r="O38" s="49" t="s">
        <v>36</v>
      </c>
      <c r="P38" s="49" t="s">
        <v>36</v>
      </c>
      <c r="Q38" s="49" t="s">
        <v>36</v>
      </c>
      <c r="R38" s="50">
        <f>SUM(L38:Q38)</f>
        <v>0</v>
      </c>
      <c r="S38" s="43"/>
    </row>
    <row r="39" spans="1:19" ht="17.25" thickBot="1">
      <c r="A39" s="44"/>
      <c r="B39" s="44">
        <f>SUM(B35:B38)</f>
        <v>91</v>
      </c>
      <c r="C39" s="44">
        <f>SUM(C35:C38)</f>
        <v>86</v>
      </c>
      <c r="D39" s="44">
        <f>SUM(D35:D38)</f>
        <v>78</v>
      </c>
      <c r="E39" s="44">
        <f>SUM(E35:E38)</f>
        <v>79</v>
      </c>
      <c r="F39" s="44">
        <f>SUM(F35:F38)</f>
        <v>83</v>
      </c>
      <c r="G39" s="44">
        <f>SUM(G35:G38)</f>
        <v>83</v>
      </c>
      <c r="H39" s="51">
        <f>SUM(H35:H38)</f>
        <v>500</v>
      </c>
      <c r="I39" s="52" t="s">
        <v>146</v>
      </c>
      <c r="K39" s="44"/>
      <c r="L39" s="44">
        <f>SUM(L35:L38)</f>
        <v>94</v>
      </c>
      <c r="M39" s="44">
        <f>SUM(M35:M38)</f>
        <v>88</v>
      </c>
      <c r="N39" s="44">
        <f>SUM(N35:N38)</f>
        <v>99</v>
      </c>
      <c r="O39" s="44">
        <f>SUM(O35:O38)</f>
        <v>101</v>
      </c>
      <c r="P39" s="44">
        <f>SUM(P35:P38)</f>
        <v>80</v>
      </c>
      <c r="Q39" s="44">
        <f>SUM(Q35:Q38)</f>
        <v>101</v>
      </c>
      <c r="R39" s="51">
        <f>SUM(R35:R38)</f>
        <v>563</v>
      </c>
      <c r="S39" s="52" t="s">
        <v>147</v>
      </c>
    </row>
    <row r="42" spans="1:19" ht="16.5">
      <c r="A42" s="106" t="s">
        <v>240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</row>
    <row r="43" ht="13.5" thickBot="1"/>
    <row r="44" spans="1:19" ht="16.5">
      <c r="A44" s="36" t="s">
        <v>4</v>
      </c>
      <c r="B44" s="103" t="s">
        <v>217</v>
      </c>
      <c r="C44" s="104"/>
      <c r="D44" s="104"/>
      <c r="E44" s="104"/>
      <c r="F44" s="104"/>
      <c r="G44" s="104"/>
      <c r="H44" s="105"/>
      <c r="I44" s="37"/>
      <c r="K44" s="36" t="s">
        <v>6</v>
      </c>
      <c r="L44" s="103" t="s">
        <v>179</v>
      </c>
      <c r="M44" s="104"/>
      <c r="N44" s="104"/>
      <c r="O44" s="104"/>
      <c r="P44" s="104"/>
      <c r="Q44" s="104"/>
      <c r="R44" s="105"/>
      <c r="S44" s="37"/>
    </row>
    <row r="45" spans="1:19" ht="16.5">
      <c r="A45" s="40" t="s">
        <v>199</v>
      </c>
      <c r="B45" s="41">
        <v>31</v>
      </c>
      <c r="C45" s="41">
        <v>27</v>
      </c>
      <c r="D45" s="41">
        <v>27</v>
      </c>
      <c r="E45" s="41">
        <v>25</v>
      </c>
      <c r="F45" s="41">
        <v>26</v>
      </c>
      <c r="G45" s="41">
        <v>26</v>
      </c>
      <c r="H45" s="42">
        <f>SUM(B45:G45)</f>
        <v>162</v>
      </c>
      <c r="I45" s="43"/>
      <c r="K45" s="40"/>
      <c r="L45" s="41">
        <v>126</v>
      </c>
      <c r="M45" s="41">
        <v>126</v>
      </c>
      <c r="N45" s="41">
        <v>126</v>
      </c>
      <c r="O45" s="41">
        <v>126</v>
      </c>
      <c r="P45" s="41">
        <v>126</v>
      </c>
      <c r="Q45" s="41">
        <v>126</v>
      </c>
      <c r="R45" s="42">
        <f>SUM(L45:Q45)</f>
        <v>756</v>
      </c>
      <c r="S45" s="43"/>
    </row>
    <row r="46" spans="1:19" ht="16.5">
      <c r="A46" s="40" t="s">
        <v>200</v>
      </c>
      <c r="B46" s="41">
        <v>25</v>
      </c>
      <c r="C46" s="41">
        <v>28</v>
      </c>
      <c r="D46" s="41">
        <v>26</v>
      </c>
      <c r="E46" s="41">
        <v>24</v>
      </c>
      <c r="F46" s="41">
        <v>26</v>
      </c>
      <c r="G46" s="41">
        <v>27</v>
      </c>
      <c r="H46" s="42">
        <f>SUM(B46:G46)</f>
        <v>156</v>
      </c>
      <c r="I46" s="43"/>
      <c r="K46" s="40"/>
      <c r="L46" s="41">
        <v>126</v>
      </c>
      <c r="M46" s="41">
        <v>126</v>
      </c>
      <c r="N46" s="41">
        <v>126</v>
      </c>
      <c r="O46" s="41">
        <v>126</v>
      </c>
      <c r="P46" s="41">
        <v>126</v>
      </c>
      <c r="Q46" s="41">
        <v>126</v>
      </c>
      <c r="R46" s="42">
        <f>SUM(L46:Q46)</f>
        <v>756</v>
      </c>
      <c r="S46" s="43"/>
    </row>
    <row r="47" spans="1:19" ht="16.5">
      <c r="A47" s="40" t="s">
        <v>202</v>
      </c>
      <c r="B47" s="41">
        <v>27</v>
      </c>
      <c r="C47" s="41">
        <v>31</v>
      </c>
      <c r="D47" s="41">
        <v>32</v>
      </c>
      <c r="E47" s="41">
        <v>24</v>
      </c>
      <c r="F47" s="41">
        <v>33</v>
      </c>
      <c r="G47" s="41">
        <v>31</v>
      </c>
      <c r="H47" s="42">
        <f>SUM(B47:G47)</f>
        <v>178</v>
      </c>
      <c r="I47" s="43"/>
      <c r="K47" s="40"/>
      <c r="L47" s="41">
        <v>126</v>
      </c>
      <c r="M47" s="41">
        <v>126</v>
      </c>
      <c r="N47" s="41">
        <v>126</v>
      </c>
      <c r="O47" s="41">
        <v>126</v>
      </c>
      <c r="P47" s="41">
        <v>126</v>
      </c>
      <c r="Q47" s="41">
        <v>126</v>
      </c>
      <c r="R47" s="42">
        <f>SUM(L47:Q47)</f>
        <v>756</v>
      </c>
      <c r="S47" s="43"/>
    </row>
    <row r="48" spans="1:19" ht="17.25" thickBot="1">
      <c r="A48" s="48" t="s">
        <v>218</v>
      </c>
      <c r="B48" s="49" t="s">
        <v>36</v>
      </c>
      <c r="C48" s="49" t="s">
        <v>36</v>
      </c>
      <c r="D48" s="49" t="s">
        <v>36</v>
      </c>
      <c r="E48" s="49" t="s">
        <v>36</v>
      </c>
      <c r="F48" s="49" t="s">
        <v>36</v>
      </c>
      <c r="G48" s="49" t="s">
        <v>36</v>
      </c>
      <c r="H48" s="50">
        <f>SUM(B48:G48)</f>
        <v>0</v>
      </c>
      <c r="I48" s="43"/>
      <c r="K48" s="48"/>
      <c r="L48" s="49" t="s">
        <v>36</v>
      </c>
      <c r="M48" s="49" t="s">
        <v>36</v>
      </c>
      <c r="N48" s="49" t="s">
        <v>36</v>
      </c>
      <c r="O48" s="49" t="s">
        <v>36</v>
      </c>
      <c r="P48" s="49" t="s">
        <v>36</v>
      </c>
      <c r="Q48" s="49" t="s">
        <v>36</v>
      </c>
      <c r="R48" s="50">
        <f>SUM(L48:Q48)</f>
        <v>0</v>
      </c>
      <c r="S48" s="43"/>
    </row>
    <row r="49" spans="1:19" ht="17.25" thickBot="1">
      <c r="A49" s="44"/>
      <c r="B49" s="44">
        <f>SUM(B45:B48)</f>
        <v>83</v>
      </c>
      <c r="C49" s="44">
        <f>SUM(C45:C48)</f>
        <v>86</v>
      </c>
      <c r="D49" s="44">
        <f>SUM(D45:D48)</f>
        <v>85</v>
      </c>
      <c r="E49" s="44">
        <f>SUM(E45:E48)</f>
        <v>73</v>
      </c>
      <c r="F49" s="44">
        <f>SUM(F45:F48)</f>
        <v>85</v>
      </c>
      <c r="G49" s="44">
        <f>SUM(G45:G48)</f>
        <v>84</v>
      </c>
      <c r="H49" s="51">
        <f>SUM(H45:H48)</f>
        <v>496</v>
      </c>
      <c r="I49" s="52" t="s">
        <v>241</v>
      </c>
      <c r="K49" s="44"/>
      <c r="L49" s="44">
        <f>SUM(L45:L48)</f>
        <v>378</v>
      </c>
      <c r="M49" s="44">
        <f>SUM(M45:M48)</f>
        <v>378</v>
      </c>
      <c r="N49" s="44">
        <f>SUM(N45:N48)</f>
        <v>378</v>
      </c>
      <c r="O49" s="44">
        <f>SUM(O45:O48)</f>
        <v>378</v>
      </c>
      <c r="P49" s="44">
        <f>SUM(P45:P48)</f>
        <v>378</v>
      </c>
      <c r="Q49" s="44">
        <f>SUM(Q45:Q48)</f>
        <v>378</v>
      </c>
      <c r="R49" s="51">
        <f>SUM(R45:R48)</f>
        <v>2268</v>
      </c>
      <c r="S49" s="52" t="s">
        <v>242</v>
      </c>
    </row>
    <row r="52" spans="1:19" ht="16.5">
      <c r="A52" s="106" t="s">
        <v>243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</row>
    <row r="53" ht="13.5" thickBot="1"/>
    <row r="54" spans="1:19" ht="16.5">
      <c r="A54" s="36" t="s">
        <v>4</v>
      </c>
      <c r="B54" s="103" t="s">
        <v>148</v>
      </c>
      <c r="C54" s="104"/>
      <c r="D54" s="104"/>
      <c r="E54" s="104"/>
      <c r="F54" s="104"/>
      <c r="G54" s="104"/>
      <c r="H54" s="105"/>
      <c r="I54" s="37"/>
      <c r="K54" s="36" t="s">
        <v>6</v>
      </c>
      <c r="L54" s="103" t="s">
        <v>179</v>
      </c>
      <c r="M54" s="104"/>
      <c r="N54" s="104"/>
      <c r="O54" s="104"/>
      <c r="P54" s="104"/>
      <c r="Q54" s="104"/>
      <c r="R54" s="105"/>
      <c r="S54" s="37"/>
    </row>
    <row r="55" spans="1:19" ht="16.5">
      <c r="A55" s="40" t="s">
        <v>219</v>
      </c>
      <c r="B55" s="41">
        <v>47</v>
      </c>
      <c r="C55" s="41">
        <v>39</v>
      </c>
      <c r="D55" s="41">
        <v>49</v>
      </c>
      <c r="E55" s="41">
        <v>35</v>
      </c>
      <c r="F55" s="41">
        <v>46</v>
      </c>
      <c r="G55" s="41">
        <v>28</v>
      </c>
      <c r="H55" s="42">
        <f>SUM(B55:G55)</f>
        <v>244</v>
      </c>
      <c r="I55" s="43"/>
      <c r="K55" s="40"/>
      <c r="L55" s="41">
        <v>126</v>
      </c>
      <c r="M55" s="41">
        <v>126</v>
      </c>
      <c r="N55" s="41">
        <v>126</v>
      </c>
      <c r="O55" s="41">
        <v>126</v>
      </c>
      <c r="P55" s="41">
        <v>126</v>
      </c>
      <c r="Q55" s="41">
        <v>126</v>
      </c>
      <c r="R55" s="42">
        <f>SUM(L55:Q55)</f>
        <v>756</v>
      </c>
      <c r="S55" s="43"/>
    </row>
    <row r="56" spans="1:19" ht="16.5">
      <c r="A56" s="40" t="s">
        <v>220</v>
      </c>
      <c r="B56" s="41">
        <v>39</v>
      </c>
      <c r="C56" s="41">
        <v>42</v>
      </c>
      <c r="D56" s="41">
        <v>33</v>
      </c>
      <c r="E56" s="41">
        <v>28</v>
      </c>
      <c r="F56" s="41">
        <v>36</v>
      </c>
      <c r="G56" s="41">
        <v>37</v>
      </c>
      <c r="H56" s="42">
        <f>SUM(B56:G56)</f>
        <v>215</v>
      </c>
      <c r="I56" s="43"/>
      <c r="K56" s="40"/>
      <c r="L56" s="41">
        <v>126</v>
      </c>
      <c r="M56" s="41">
        <v>126</v>
      </c>
      <c r="N56" s="41">
        <v>126</v>
      </c>
      <c r="O56" s="41">
        <v>126</v>
      </c>
      <c r="P56" s="41">
        <v>126</v>
      </c>
      <c r="Q56" s="41">
        <v>126</v>
      </c>
      <c r="R56" s="42">
        <f>SUM(L56:Q56)</f>
        <v>756</v>
      </c>
      <c r="S56" s="43"/>
    </row>
    <row r="57" spans="1:19" ht="16.5">
      <c r="A57" s="40" t="s">
        <v>221</v>
      </c>
      <c r="B57" s="41">
        <v>33</v>
      </c>
      <c r="C57" s="41">
        <v>44</v>
      </c>
      <c r="D57" s="41">
        <v>32</v>
      </c>
      <c r="E57" s="41">
        <v>43</v>
      </c>
      <c r="F57" s="41">
        <v>32</v>
      </c>
      <c r="G57" s="41">
        <v>34</v>
      </c>
      <c r="H57" s="42">
        <f>SUM(B57:G57)</f>
        <v>218</v>
      </c>
      <c r="I57" s="43"/>
      <c r="K57" s="40"/>
      <c r="L57" s="41">
        <v>126</v>
      </c>
      <c r="M57" s="41">
        <v>126</v>
      </c>
      <c r="N57" s="41">
        <v>126</v>
      </c>
      <c r="O57" s="41">
        <v>126</v>
      </c>
      <c r="P57" s="41">
        <v>126</v>
      </c>
      <c r="Q57" s="41">
        <v>126</v>
      </c>
      <c r="R57" s="42">
        <f>SUM(L57:Q57)</f>
        <v>756</v>
      </c>
      <c r="S57" s="43"/>
    </row>
    <row r="58" spans="1:19" ht="17.25" thickBot="1">
      <c r="A58" s="48"/>
      <c r="B58" s="49" t="s">
        <v>36</v>
      </c>
      <c r="C58" s="49" t="s">
        <v>36</v>
      </c>
      <c r="D58" s="49" t="s">
        <v>36</v>
      </c>
      <c r="E58" s="49"/>
      <c r="F58" s="49"/>
      <c r="G58" s="49" t="s">
        <v>36</v>
      </c>
      <c r="H58" s="50">
        <f>SUM(B58:G58)</f>
        <v>0</v>
      </c>
      <c r="I58" s="43"/>
      <c r="K58" s="48"/>
      <c r="L58" s="49" t="s">
        <v>36</v>
      </c>
      <c r="M58" s="49" t="s">
        <v>36</v>
      </c>
      <c r="N58" s="49" t="s">
        <v>36</v>
      </c>
      <c r="O58" s="49"/>
      <c r="P58" s="49"/>
      <c r="Q58" s="49" t="s">
        <v>36</v>
      </c>
      <c r="R58" s="50">
        <f>SUM(L58:Q58)</f>
        <v>0</v>
      </c>
      <c r="S58" s="43"/>
    </row>
    <row r="59" spans="1:19" ht="17.25" thickBot="1">
      <c r="A59" s="44"/>
      <c r="B59" s="44">
        <f>SUM(B55:B58)</f>
        <v>119</v>
      </c>
      <c r="C59" s="44">
        <f>SUM(C55:C58)</f>
        <v>125</v>
      </c>
      <c r="D59" s="44">
        <f>SUM(D55:D58)</f>
        <v>114</v>
      </c>
      <c r="E59" s="44">
        <f>SUM(E55:E58)</f>
        <v>106</v>
      </c>
      <c r="F59" s="44">
        <f>SUM(F55:F58)</f>
        <v>114</v>
      </c>
      <c r="G59" s="44">
        <f>SUM(G55:G58)</f>
        <v>99</v>
      </c>
      <c r="H59" s="51">
        <f>SUM(H55:H58)</f>
        <v>677</v>
      </c>
      <c r="I59" s="52" t="s">
        <v>176</v>
      </c>
      <c r="K59" s="44"/>
      <c r="L59" s="44">
        <f>SUM(L55:L58)</f>
        <v>378</v>
      </c>
      <c r="M59" s="44">
        <f>SUM(M55:M58)</f>
        <v>378</v>
      </c>
      <c r="N59" s="44">
        <f>SUM(N55:N58)</f>
        <v>378</v>
      </c>
      <c r="O59" s="44">
        <f>SUM(O55:O58)</f>
        <v>378</v>
      </c>
      <c r="P59" s="44">
        <f>SUM(P55:P58)</f>
        <v>378</v>
      </c>
      <c r="Q59" s="44">
        <f>SUM(Q55:Q58)</f>
        <v>378</v>
      </c>
      <c r="R59" s="51">
        <f>SUM(R55:R58)</f>
        <v>2268</v>
      </c>
      <c r="S59" s="52" t="s">
        <v>242</v>
      </c>
    </row>
    <row r="62" spans="1:19" ht="16.5">
      <c r="A62" s="106" t="s">
        <v>244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</row>
    <row r="63" ht="13.5" thickBot="1"/>
    <row r="64" spans="1:19" ht="16.5">
      <c r="A64" s="36" t="s">
        <v>4</v>
      </c>
      <c r="B64" s="103" t="s">
        <v>178</v>
      </c>
      <c r="C64" s="104"/>
      <c r="D64" s="104"/>
      <c r="E64" s="104"/>
      <c r="F64" s="104"/>
      <c r="G64" s="104"/>
      <c r="H64" s="105"/>
      <c r="I64" s="37"/>
      <c r="K64" s="36" t="s">
        <v>6</v>
      </c>
      <c r="L64" s="103" t="s">
        <v>33</v>
      </c>
      <c r="M64" s="104"/>
      <c r="N64" s="104"/>
      <c r="O64" s="104"/>
      <c r="P64" s="104"/>
      <c r="Q64" s="104"/>
      <c r="R64" s="105"/>
      <c r="S64" s="37"/>
    </row>
    <row r="65" spans="1:19" ht="16.5">
      <c r="A65" s="40" t="s">
        <v>188</v>
      </c>
      <c r="B65" s="41">
        <v>24</v>
      </c>
      <c r="C65" s="41">
        <v>25</v>
      </c>
      <c r="D65" s="41">
        <v>22</v>
      </c>
      <c r="E65" s="41">
        <v>23</v>
      </c>
      <c r="F65" s="41">
        <v>24</v>
      </c>
      <c r="G65" s="41">
        <v>27</v>
      </c>
      <c r="H65" s="42">
        <f>SUM(B65:G65)</f>
        <v>145</v>
      </c>
      <c r="I65" s="43"/>
      <c r="K65" s="40" t="s">
        <v>223</v>
      </c>
      <c r="L65" s="41">
        <v>29</v>
      </c>
      <c r="M65" s="41">
        <v>39</v>
      </c>
      <c r="N65" s="41">
        <v>32</v>
      </c>
      <c r="O65" s="41">
        <v>39</v>
      </c>
      <c r="P65" s="41">
        <v>37</v>
      </c>
      <c r="Q65" s="41">
        <v>35</v>
      </c>
      <c r="R65" s="42">
        <f>SUM(L65:Q65)</f>
        <v>211</v>
      </c>
      <c r="S65" s="43"/>
    </row>
    <row r="66" spans="1:19" ht="16.5">
      <c r="A66" s="40" t="s">
        <v>220</v>
      </c>
      <c r="B66" s="41">
        <v>39</v>
      </c>
      <c r="C66" s="41">
        <v>42</v>
      </c>
      <c r="D66" s="41">
        <v>33</v>
      </c>
      <c r="E66" s="41">
        <v>28</v>
      </c>
      <c r="F66" s="41">
        <v>36</v>
      </c>
      <c r="G66" s="41">
        <v>37</v>
      </c>
      <c r="H66" s="42">
        <f>SUM(B66:G66)</f>
        <v>215</v>
      </c>
      <c r="I66" s="43"/>
      <c r="K66" s="40" t="s">
        <v>224</v>
      </c>
      <c r="L66" s="41">
        <v>30</v>
      </c>
      <c r="M66" s="41">
        <v>29</v>
      </c>
      <c r="N66" s="41">
        <v>28</v>
      </c>
      <c r="O66" s="41">
        <v>33</v>
      </c>
      <c r="P66" s="41">
        <v>32</v>
      </c>
      <c r="Q66" s="41">
        <v>30</v>
      </c>
      <c r="R66" s="42">
        <f>SUM(L66:Q66)</f>
        <v>182</v>
      </c>
      <c r="S66" s="43"/>
    </row>
    <row r="67" spans="1:19" ht="16.5">
      <c r="A67" s="40" t="s">
        <v>222</v>
      </c>
      <c r="B67" s="41">
        <v>26</v>
      </c>
      <c r="C67" s="41">
        <v>25</v>
      </c>
      <c r="D67" s="41">
        <v>32</v>
      </c>
      <c r="E67" s="41">
        <v>23</v>
      </c>
      <c r="F67" s="41">
        <v>29</v>
      </c>
      <c r="G67" s="41">
        <v>27</v>
      </c>
      <c r="H67" s="42">
        <f>SUM(B67:G67)</f>
        <v>162</v>
      </c>
      <c r="I67" s="43"/>
      <c r="K67" s="40" t="s">
        <v>225</v>
      </c>
      <c r="L67" s="41">
        <v>27</v>
      </c>
      <c r="M67" s="41">
        <v>33</v>
      </c>
      <c r="N67" s="41">
        <v>35</v>
      </c>
      <c r="O67" s="41">
        <v>27</v>
      </c>
      <c r="P67" s="41">
        <v>31</v>
      </c>
      <c r="Q67" s="41">
        <v>24</v>
      </c>
      <c r="R67" s="42">
        <f>SUM(L67:Q67)</f>
        <v>177</v>
      </c>
      <c r="S67" s="43"/>
    </row>
    <row r="68" spans="1:19" ht="17.25" thickBot="1">
      <c r="A68" s="48"/>
      <c r="B68" s="49" t="s">
        <v>36</v>
      </c>
      <c r="C68" s="49" t="s">
        <v>36</v>
      </c>
      <c r="D68" s="49" t="s">
        <v>36</v>
      </c>
      <c r="E68" s="49"/>
      <c r="F68" s="49"/>
      <c r="G68" s="49" t="s">
        <v>36</v>
      </c>
      <c r="H68" s="50">
        <f>SUM(B68:G68)</f>
        <v>0</v>
      </c>
      <c r="I68" s="43"/>
      <c r="K68" s="48"/>
      <c r="L68" s="49" t="s">
        <v>36</v>
      </c>
      <c r="M68" s="49" t="s">
        <v>36</v>
      </c>
      <c r="N68" s="49" t="s">
        <v>36</v>
      </c>
      <c r="O68" s="49"/>
      <c r="P68" s="49"/>
      <c r="Q68" s="49" t="s">
        <v>36</v>
      </c>
      <c r="R68" s="50">
        <f>SUM(L68:Q68)</f>
        <v>0</v>
      </c>
      <c r="S68" s="43"/>
    </row>
    <row r="69" spans="1:19" ht="17.25" thickBot="1">
      <c r="A69" s="44"/>
      <c r="B69" s="44">
        <f>SUM(B65:B68)</f>
        <v>89</v>
      </c>
      <c r="C69" s="44">
        <f>SUM(C65:C68)</f>
        <v>92</v>
      </c>
      <c r="D69" s="44">
        <f>SUM(D65:D68)</f>
        <v>87</v>
      </c>
      <c r="E69" s="44">
        <f>SUM(E65:E68)</f>
        <v>74</v>
      </c>
      <c r="F69" s="44">
        <f>SUM(F65:F68)</f>
        <v>89</v>
      </c>
      <c r="G69" s="44">
        <f>SUM(G65:G68)</f>
        <v>91</v>
      </c>
      <c r="H69" s="51">
        <f>SUM(H65:H68)</f>
        <v>522</v>
      </c>
      <c r="I69" s="52" t="s">
        <v>176</v>
      </c>
      <c r="K69" s="44"/>
      <c r="L69" s="44">
        <f>SUM(L65:L68)</f>
        <v>86</v>
      </c>
      <c r="M69" s="44">
        <f>SUM(M65:M68)</f>
        <v>101</v>
      </c>
      <c r="N69" s="44">
        <f>SUM(N65:N68)</f>
        <v>95</v>
      </c>
      <c r="O69" s="44">
        <f>SUM(O65:O68)</f>
        <v>99</v>
      </c>
      <c r="P69" s="44">
        <f>SUM(P65:P68)</f>
        <v>100</v>
      </c>
      <c r="Q69" s="44">
        <f>SUM(Q65:Q68)</f>
        <v>89</v>
      </c>
      <c r="R69" s="51">
        <f>SUM(R65:R68)</f>
        <v>570</v>
      </c>
      <c r="S69" s="52" t="s">
        <v>145</v>
      </c>
    </row>
  </sheetData>
  <sheetProtection/>
  <mergeCells count="20">
    <mergeCell ref="B34:H34"/>
    <mergeCell ref="L34:R34"/>
    <mergeCell ref="B44:H44"/>
    <mergeCell ref="B54:H54"/>
    <mergeCell ref="B64:H64"/>
    <mergeCell ref="L64:R64"/>
    <mergeCell ref="A42:S42"/>
    <mergeCell ref="L44:R44"/>
    <mergeCell ref="A52:S52"/>
    <mergeCell ref="L54:R54"/>
    <mergeCell ref="A62:S62"/>
    <mergeCell ref="A1:R1"/>
    <mergeCell ref="B26:H26"/>
    <mergeCell ref="L14:R14"/>
    <mergeCell ref="B4:H4"/>
    <mergeCell ref="B14:H14"/>
    <mergeCell ref="L4:R4"/>
    <mergeCell ref="L26:R26"/>
    <mergeCell ref="A2:S2"/>
    <mergeCell ref="A24:S24"/>
  </mergeCells>
  <printOptions/>
  <pageMargins left="0.38" right="0.31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A1">
      <selection activeCell="A1" sqref="A1:V1"/>
    </sheetView>
  </sheetViews>
  <sheetFormatPr defaultColWidth="9.140625" defaultRowHeight="12.75"/>
  <cols>
    <col min="1" max="1" width="4.57421875" style="0" customWidth="1"/>
    <col min="2" max="2" width="18.7109375" style="0" customWidth="1"/>
    <col min="3" max="20" width="7.8515625" style="0" customWidth="1"/>
  </cols>
  <sheetData>
    <row r="1" spans="1:22" ht="23.25" thickBot="1">
      <c r="A1" s="124" t="s">
        <v>266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6"/>
    </row>
    <row r="2" spans="1:22" ht="16.5" thickBot="1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86"/>
      <c r="P2" s="87"/>
      <c r="Q2" s="87"/>
      <c r="R2" s="87"/>
      <c r="S2" s="87"/>
      <c r="T2" s="87"/>
      <c r="U2" s="87"/>
      <c r="V2" s="56"/>
    </row>
    <row r="3" spans="1:22" ht="16.5" thickBot="1">
      <c r="A3" s="117" t="s">
        <v>149</v>
      </c>
      <c r="B3" s="118"/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5"/>
      <c r="Q3" s="85"/>
      <c r="R3" s="85"/>
      <c r="S3" s="85"/>
      <c r="T3" s="85"/>
      <c r="U3" s="87"/>
      <c r="V3" s="56"/>
    </row>
    <row r="4" spans="1:22" ht="15" customHeight="1" thickBot="1">
      <c r="A4" s="119"/>
      <c r="B4" s="120"/>
      <c r="C4" s="121">
        <v>2008</v>
      </c>
      <c r="D4" s="122"/>
      <c r="E4" s="122"/>
      <c r="F4" s="122"/>
      <c r="G4" s="122"/>
      <c r="H4" s="122"/>
      <c r="I4" s="122"/>
      <c r="J4" s="123"/>
      <c r="K4" s="121">
        <v>2009</v>
      </c>
      <c r="L4" s="122"/>
      <c r="M4" s="122"/>
      <c r="N4" s="122"/>
      <c r="O4" s="122"/>
      <c r="P4" s="122"/>
      <c r="Q4" s="122"/>
      <c r="R4" s="122"/>
      <c r="S4" s="122"/>
      <c r="T4" s="123"/>
      <c r="U4" s="56"/>
      <c r="V4" s="56"/>
    </row>
    <row r="5" spans="1:22" ht="15" customHeight="1">
      <c r="A5" s="107" t="s">
        <v>276</v>
      </c>
      <c r="B5" s="108"/>
      <c r="C5" s="111" t="s">
        <v>267</v>
      </c>
      <c r="D5" s="112"/>
      <c r="E5" s="113" t="s">
        <v>268</v>
      </c>
      <c r="F5" s="114"/>
      <c r="G5" s="111" t="s">
        <v>269</v>
      </c>
      <c r="H5" s="112"/>
      <c r="I5" s="111" t="s">
        <v>270</v>
      </c>
      <c r="J5" s="112"/>
      <c r="K5" s="111" t="s">
        <v>271</v>
      </c>
      <c r="L5" s="112"/>
      <c r="M5" s="111" t="s">
        <v>272</v>
      </c>
      <c r="N5" s="112"/>
      <c r="O5" s="111" t="s">
        <v>273</v>
      </c>
      <c r="P5" s="112"/>
      <c r="Q5" s="111" t="s">
        <v>274</v>
      </c>
      <c r="R5" s="112"/>
      <c r="S5" s="111" t="s">
        <v>275</v>
      </c>
      <c r="T5" s="112"/>
      <c r="U5" s="127" t="s">
        <v>150</v>
      </c>
      <c r="V5" s="128"/>
    </row>
    <row r="6" spans="1:22" ht="15" customHeight="1">
      <c r="A6" s="109"/>
      <c r="B6" s="110"/>
      <c r="C6" s="57" t="s">
        <v>151</v>
      </c>
      <c r="D6" s="58" t="s">
        <v>124</v>
      </c>
      <c r="E6" s="59" t="s">
        <v>151</v>
      </c>
      <c r="F6" s="60" t="s">
        <v>124</v>
      </c>
      <c r="G6" s="57" t="s">
        <v>151</v>
      </c>
      <c r="H6" s="58" t="s">
        <v>124</v>
      </c>
      <c r="I6" s="57" t="s">
        <v>151</v>
      </c>
      <c r="J6" s="58" t="s">
        <v>124</v>
      </c>
      <c r="K6" s="57" t="s">
        <v>151</v>
      </c>
      <c r="L6" s="58" t="s">
        <v>124</v>
      </c>
      <c r="M6" s="57" t="s">
        <v>151</v>
      </c>
      <c r="N6" s="58" t="s">
        <v>124</v>
      </c>
      <c r="O6" s="57" t="s">
        <v>151</v>
      </c>
      <c r="P6" s="58" t="s">
        <v>124</v>
      </c>
      <c r="Q6" s="57" t="s">
        <v>151</v>
      </c>
      <c r="R6" s="58" t="s">
        <v>124</v>
      </c>
      <c r="S6" s="57" t="s">
        <v>151</v>
      </c>
      <c r="T6" s="58" t="s">
        <v>124</v>
      </c>
      <c r="U6" s="61" t="s">
        <v>151</v>
      </c>
      <c r="V6" s="62" t="s">
        <v>124</v>
      </c>
    </row>
    <row r="7" spans="1:22" ht="15" customHeight="1">
      <c r="A7" s="63" t="s">
        <v>4</v>
      </c>
      <c r="B7" s="88" t="s">
        <v>281</v>
      </c>
      <c r="C7" s="67">
        <v>498</v>
      </c>
      <c r="D7" s="93">
        <v>4.5</v>
      </c>
      <c r="E7" s="67">
        <v>492</v>
      </c>
      <c r="F7" s="68">
        <v>5</v>
      </c>
      <c r="G7" s="69">
        <v>485</v>
      </c>
      <c r="H7" s="70">
        <v>7</v>
      </c>
      <c r="I7" s="67">
        <v>371</v>
      </c>
      <c r="J7" s="66">
        <v>7</v>
      </c>
      <c r="K7" s="67">
        <v>464</v>
      </c>
      <c r="L7" s="66">
        <v>7</v>
      </c>
      <c r="M7" s="67">
        <v>467</v>
      </c>
      <c r="N7" s="66">
        <v>5</v>
      </c>
      <c r="O7" s="67">
        <v>506</v>
      </c>
      <c r="P7" s="66">
        <v>7</v>
      </c>
      <c r="Q7" s="67">
        <v>525</v>
      </c>
      <c r="R7" s="66">
        <v>3</v>
      </c>
      <c r="S7" s="67">
        <v>740</v>
      </c>
      <c r="T7" s="66">
        <v>8</v>
      </c>
      <c r="U7" s="71">
        <f aca="true" t="shared" si="0" ref="U7:V12">C7+E7+G7+I7+K7+M7+O7+Q7+S7</f>
        <v>4548</v>
      </c>
      <c r="V7" s="72">
        <f t="shared" si="0"/>
        <v>53.5</v>
      </c>
    </row>
    <row r="8" spans="1:22" ht="15" customHeight="1">
      <c r="A8" s="73" t="s">
        <v>6</v>
      </c>
      <c r="B8" s="74" t="s">
        <v>288</v>
      </c>
      <c r="C8" s="69">
        <v>500</v>
      </c>
      <c r="D8" s="68">
        <v>3</v>
      </c>
      <c r="E8" s="69">
        <v>466</v>
      </c>
      <c r="F8" s="68">
        <v>7</v>
      </c>
      <c r="G8" s="69">
        <v>507</v>
      </c>
      <c r="H8" s="76">
        <v>5</v>
      </c>
      <c r="I8" s="69">
        <v>385</v>
      </c>
      <c r="J8" s="68">
        <v>5</v>
      </c>
      <c r="K8" s="69">
        <v>481</v>
      </c>
      <c r="L8" s="68">
        <v>5</v>
      </c>
      <c r="M8" s="69">
        <v>469</v>
      </c>
      <c r="N8" s="68">
        <v>4</v>
      </c>
      <c r="O8" s="69">
        <v>509</v>
      </c>
      <c r="P8" s="68">
        <v>5</v>
      </c>
      <c r="Q8" s="69">
        <v>506</v>
      </c>
      <c r="R8" s="68">
        <v>7</v>
      </c>
      <c r="S8" s="69">
        <v>784</v>
      </c>
      <c r="T8" s="68">
        <v>6</v>
      </c>
      <c r="U8" s="77">
        <f t="shared" si="0"/>
        <v>4607</v>
      </c>
      <c r="V8" s="72">
        <f t="shared" si="0"/>
        <v>47</v>
      </c>
    </row>
    <row r="9" spans="1:22" ht="15" customHeight="1">
      <c r="A9" s="63" t="s">
        <v>7</v>
      </c>
      <c r="B9" s="74" t="s">
        <v>287</v>
      </c>
      <c r="C9" s="69">
        <v>475</v>
      </c>
      <c r="D9" s="89">
        <v>7</v>
      </c>
      <c r="E9" s="67">
        <v>502</v>
      </c>
      <c r="F9" s="75">
        <v>2</v>
      </c>
      <c r="G9" s="69">
        <v>565</v>
      </c>
      <c r="H9" s="76">
        <v>2</v>
      </c>
      <c r="I9" s="69">
        <v>388</v>
      </c>
      <c r="J9" s="68">
        <v>3</v>
      </c>
      <c r="K9" s="69">
        <v>485</v>
      </c>
      <c r="L9" s="68">
        <v>4</v>
      </c>
      <c r="M9" s="69">
        <v>456</v>
      </c>
      <c r="N9" s="68">
        <v>7</v>
      </c>
      <c r="O9" s="69">
        <v>551</v>
      </c>
      <c r="P9" s="68">
        <v>2</v>
      </c>
      <c r="Q9" s="69">
        <v>527</v>
      </c>
      <c r="R9" s="68">
        <v>2</v>
      </c>
      <c r="S9" s="69">
        <v>819</v>
      </c>
      <c r="T9" s="68">
        <v>2</v>
      </c>
      <c r="U9" s="77">
        <f t="shared" si="0"/>
        <v>4768</v>
      </c>
      <c r="V9" s="72">
        <f t="shared" si="0"/>
        <v>31</v>
      </c>
    </row>
    <row r="10" spans="1:22" ht="15" customHeight="1">
      <c r="A10" s="63" t="s">
        <v>9</v>
      </c>
      <c r="B10" s="78" t="s">
        <v>283</v>
      </c>
      <c r="C10" s="69">
        <v>504</v>
      </c>
      <c r="D10" s="89">
        <v>2</v>
      </c>
      <c r="E10" s="67">
        <v>493</v>
      </c>
      <c r="F10" s="75">
        <v>3.5</v>
      </c>
      <c r="G10" s="69">
        <v>509</v>
      </c>
      <c r="H10" s="76">
        <v>4</v>
      </c>
      <c r="I10" s="69">
        <v>403</v>
      </c>
      <c r="J10" s="68">
        <v>2</v>
      </c>
      <c r="K10" s="69">
        <v>504</v>
      </c>
      <c r="L10" s="68">
        <v>3</v>
      </c>
      <c r="M10" s="69">
        <v>478</v>
      </c>
      <c r="N10" s="68">
        <v>3</v>
      </c>
      <c r="O10" s="69">
        <v>525</v>
      </c>
      <c r="P10" s="68">
        <v>4</v>
      </c>
      <c r="Q10" s="69">
        <v>510</v>
      </c>
      <c r="R10" s="68">
        <v>5</v>
      </c>
      <c r="S10" s="69">
        <v>798</v>
      </c>
      <c r="T10" s="68">
        <v>4</v>
      </c>
      <c r="U10" s="77">
        <f t="shared" si="0"/>
        <v>4724</v>
      </c>
      <c r="V10" s="72">
        <f t="shared" si="0"/>
        <v>30.5</v>
      </c>
    </row>
    <row r="11" spans="1:22" ht="15" customHeight="1">
      <c r="A11" s="79" t="s">
        <v>10</v>
      </c>
      <c r="B11" s="78" t="s">
        <v>286</v>
      </c>
      <c r="C11" s="69">
        <v>498</v>
      </c>
      <c r="D11" s="94">
        <v>4.5</v>
      </c>
      <c r="E11" s="67">
        <v>493</v>
      </c>
      <c r="F11" s="75">
        <v>3.5</v>
      </c>
      <c r="G11" s="69">
        <v>511</v>
      </c>
      <c r="H11" s="76">
        <v>3</v>
      </c>
      <c r="I11" s="69">
        <v>387</v>
      </c>
      <c r="J11" s="68">
        <v>4</v>
      </c>
      <c r="K11" s="69">
        <v>512</v>
      </c>
      <c r="L11" s="68">
        <v>2</v>
      </c>
      <c r="M11" s="69">
        <v>511</v>
      </c>
      <c r="N11" s="68">
        <v>1</v>
      </c>
      <c r="O11" s="69">
        <v>533</v>
      </c>
      <c r="P11" s="68">
        <v>3</v>
      </c>
      <c r="Q11" s="69">
        <v>515</v>
      </c>
      <c r="R11" s="68">
        <v>4</v>
      </c>
      <c r="S11" s="69"/>
      <c r="T11" s="68"/>
      <c r="U11" s="77">
        <f t="shared" si="0"/>
        <v>3960</v>
      </c>
      <c r="V11" s="72">
        <f t="shared" si="0"/>
        <v>25</v>
      </c>
    </row>
    <row r="12" spans="1:22" ht="15" customHeight="1">
      <c r="A12" s="63" t="s">
        <v>12</v>
      </c>
      <c r="B12" s="78" t="s">
        <v>291</v>
      </c>
      <c r="C12" s="69">
        <v>551</v>
      </c>
      <c r="D12" s="89">
        <v>1</v>
      </c>
      <c r="E12" s="67">
        <v>543</v>
      </c>
      <c r="F12" s="68">
        <v>1</v>
      </c>
      <c r="G12" s="69">
        <v>611</v>
      </c>
      <c r="H12" s="76">
        <v>1</v>
      </c>
      <c r="I12" s="69">
        <v>448</v>
      </c>
      <c r="J12" s="68">
        <v>1</v>
      </c>
      <c r="K12" s="69">
        <v>526</v>
      </c>
      <c r="L12" s="68">
        <v>1</v>
      </c>
      <c r="M12" s="69">
        <v>495</v>
      </c>
      <c r="N12" s="68">
        <v>2</v>
      </c>
      <c r="O12" s="69">
        <v>2520</v>
      </c>
      <c r="P12" s="68">
        <v>0</v>
      </c>
      <c r="Q12" s="69">
        <v>2520</v>
      </c>
      <c r="R12" s="68">
        <v>0</v>
      </c>
      <c r="S12" s="69"/>
      <c r="T12" s="68"/>
      <c r="U12" s="77">
        <f t="shared" si="0"/>
        <v>8214</v>
      </c>
      <c r="V12" s="72">
        <f t="shared" si="0"/>
        <v>7</v>
      </c>
    </row>
    <row r="13" ht="15" customHeight="1"/>
    <row r="14" ht="15" customHeight="1" thickBot="1"/>
    <row r="15" spans="1:22" ht="15" customHeight="1" thickBot="1">
      <c r="A15" s="117" t="s">
        <v>149</v>
      </c>
      <c r="B15" s="118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4"/>
      <c r="N15" s="84"/>
      <c r="O15" s="84"/>
      <c r="P15" s="85"/>
      <c r="Q15" s="85"/>
      <c r="R15" s="85"/>
      <c r="S15" s="85"/>
      <c r="T15" s="85"/>
      <c r="U15" s="87"/>
      <c r="V15" s="56"/>
    </row>
    <row r="16" spans="1:22" ht="15" customHeight="1" thickBot="1">
      <c r="A16" s="119"/>
      <c r="B16" s="120"/>
      <c r="C16" s="121">
        <v>2008</v>
      </c>
      <c r="D16" s="122"/>
      <c r="E16" s="122"/>
      <c r="F16" s="122"/>
      <c r="G16" s="122"/>
      <c r="H16" s="122"/>
      <c r="I16" s="122"/>
      <c r="J16" s="123"/>
      <c r="K16" s="121">
        <v>2009</v>
      </c>
      <c r="L16" s="122"/>
      <c r="M16" s="122"/>
      <c r="N16" s="122"/>
      <c r="O16" s="122"/>
      <c r="P16" s="122"/>
      <c r="Q16" s="122"/>
      <c r="R16" s="122"/>
      <c r="S16" s="122"/>
      <c r="T16" s="123"/>
      <c r="U16" s="56"/>
      <c r="V16" s="56"/>
    </row>
    <row r="17" spans="1:22" ht="15" customHeight="1">
      <c r="A17" s="107" t="s">
        <v>277</v>
      </c>
      <c r="B17" s="108"/>
      <c r="C17" s="111" t="s">
        <v>267</v>
      </c>
      <c r="D17" s="112"/>
      <c r="E17" s="113" t="s">
        <v>268</v>
      </c>
      <c r="F17" s="114"/>
      <c r="G17" s="111" t="s">
        <v>269</v>
      </c>
      <c r="H17" s="112"/>
      <c r="I17" s="111" t="s">
        <v>270</v>
      </c>
      <c r="J17" s="112"/>
      <c r="K17" s="111" t="s">
        <v>271</v>
      </c>
      <c r="L17" s="112"/>
      <c r="M17" s="111" t="s">
        <v>272</v>
      </c>
      <c r="N17" s="112"/>
      <c r="O17" s="111" t="s">
        <v>273</v>
      </c>
      <c r="P17" s="112"/>
      <c r="Q17" s="111" t="s">
        <v>274</v>
      </c>
      <c r="R17" s="112"/>
      <c r="S17" s="111" t="s">
        <v>275</v>
      </c>
      <c r="T17" s="112"/>
      <c r="U17" s="127" t="s">
        <v>150</v>
      </c>
      <c r="V17" s="128"/>
    </row>
    <row r="18" spans="1:22" ht="15" customHeight="1">
      <c r="A18" s="109"/>
      <c r="B18" s="110"/>
      <c r="C18" s="57" t="s">
        <v>151</v>
      </c>
      <c r="D18" s="58" t="s">
        <v>124</v>
      </c>
      <c r="E18" s="59" t="s">
        <v>151</v>
      </c>
      <c r="F18" s="60" t="s">
        <v>124</v>
      </c>
      <c r="G18" s="57" t="s">
        <v>151</v>
      </c>
      <c r="H18" s="58" t="s">
        <v>124</v>
      </c>
      <c r="I18" s="57" t="s">
        <v>151</v>
      </c>
      <c r="J18" s="58" t="s">
        <v>124</v>
      </c>
      <c r="K18" s="57" t="s">
        <v>151</v>
      </c>
      <c r="L18" s="58" t="s">
        <v>124</v>
      </c>
      <c r="M18" s="57" t="s">
        <v>151</v>
      </c>
      <c r="N18" s="58" t="s">
        <v>124</v>
      </c>
      <c r="O18" s="57" t="s">
        <v>151</v>
      </c>
      <c r="P18" s="58" t="s">
        <v>124</v>
      </c>
      <c r="Q18" s="57" t="s">
        <v>151</v>
      </c>
      <c r="R18" s="58" t="s">
        <v>124</v>
      </c>
      <c r="S18" s="57" t="s">
        <v>151</v>
      </c>
      <c r="T18" s="58" t="s">
        <v>124</v>
      </c>
      <c r="U18" s="61" t="s">
        <v>151</v>
      </c>
      <c r="V18" s="62" t="s">
        <v>124</v>
      </c>
    </row>
    <row r="19" spans="1:22" ht="15" customHeight="1">
      <c r="A19" s="63" t="s">
        <v>4</v>
      </c>
      <c r="B19" s="64" t="s">
        <v>285</v>
      </c>
      <c r="C19" s="90">
        <v>303</v>
      </c>
      <c r="D19" s="68">
        <v>5</v>
      </c>
      <c r="E19" s="67">
        <v>300</v>
      </c>
      <c r="F19" s="68">
        <v>5</v>
      </c>
      <c r="G19" s="69">
        <v>295</v>
      </c>
      <c r="H19" s="70">
        <v>8</v>
      </c>
      <c r="I19" s="67">
        <v>213</v>
      </c>
      <c r="J19" s="66">
        <v>8</v>
      </c>
      <c r="K19" s="67">
        <v>285</v>
      </c>
      <c r="L19" s="66">
        <v>8</v>
      </c>
      <c r="M19" s="67">
        <v>258</v>
      </c>
      <c r="N19" s="66">
        <v>8</v>
      </c>
      <c r="O19" s="67">
        <v>309</v>
      </c>
      <c r="P19" s="66">
        <v>8</v>
      </c>
      <c r="Q19" s="67">
        <v>315</v>
      </c>
      <c r="R19" s="66">
        <v>8</v>
      </c>
      <c r="S19" s="67">
        <v>487</v>
      </c>
      <c r="T19" s="66">
        <v>6</v>
      </c>
      <c r="U19" s="71">
        <f aca="true" t="shared" si="1" ref="U19:V25">C19+E19+G19+I19+K19+M19+O19+Q19+S19</f>
        <v>2765</v>
      </c>
      <c r="V19" s="72">
        <f t="shared" si="1"/>
        <v>64</v>
      </c>
    </row>
    <row r="20" spans="1:22" ht="15" customHeight="1">
      <c r="A20" s="73" t="s">
        <v>6</v>
      </c>
      <c r="B20" s="74" t="s">
        <v>288</v>
      </c>
      <c r="C20" s="69">
        <v>305</v>
      </c>
      <c r="D20" s="89">
        <v>4</v>
      </c>
      <c r="E20" s="67">
        <v>293</v>
      </c>
      <c r="F20" s="91">
        <v>8</v>
      </c>
      <c r="G20" s="69">
        <v>313</v>
      </c>
      <c r="H20" s="76">
        <v>5</v>
      </c>
      <c r="I20" s="69">
        <v>234</v>
      </c>
      <c r="J20" s="68">
        <v>5</v>
      </c>
      <c r="K20" s="69">
        <v>295</v>
      </c>
      <c r="L20" s="92">
        <v>4.5</v>
      </c>
      <c r="M20" s="69">
        <v>283</v>
      </c>
      <c r="N20" s="68">
        <v>5</v>
      </c>
      <c r="O20" s="69">
        <v>320</v>
      </c>
      <c r="P20" s="68">
        <v>6</v>
      </c>
      <c r="Q20" s="69">
        <v>323</v>
      </c>
      <c r="R20" s="68">
        <v>5</v>
      </c>
      <c r="S20" s="69">
        <v>486</v>
      </c>
      <c r="T20" s="68">
        <v>8</v>
      </c>
      <c r="U20" s="77">
        <f t="shared" si="1"/>
        <v>2852</v>
      </c>
      <c r="V20" s="72">
        <f t="shared" si="1"/>
        <v>50.5</v>
      </c>
    </row>
    <row r="21" spans="1:22" ht="15" customHeight="1">
      <c r="A21" s="63" t="s">
        <v>7</v>
      </c>
      <c r="B21" s="74" t="s">
        <v>286</v>
      </c>
      <c r="C21" s="69">
        <v>301</v>
      </c>
      <c r="D21" s="69">
        <v>6</v>
      </c>
      <c r="E21" s="67">
        <v>294</v>
      </c>
      <c r="F21" s="91">
        <v>6</v>
      </c>
      <c r="G21" s="69">
        <v>298</v>
      </c>
      <c r="H21" s="76">
        <v>6</v>
      </c>
      <c r="I21" s="69">
        <v>225</v>
      </c>
      <c r="J21" s="68">
        <v>6</v>
      </c>
      <c r="K21" s="69">
        <v>295</v>
      </c>
      <c r="L21" s="92">
        <v>4.5</v>
      </c>
      <c r="M21" s="69">
        <v>298</v>
      </c>
      <c r="N21" s="68">
        <v>3</v>
      </c>
      <c r="O21" s="69">
        <v>331</v>
      </c>
      <c r="P21" s="68">
        <v>3</v>
      </c>
      <c r="Q21" s="69">
        <v>321</v>
      </c>
      <c r="R21" s="68">
        <v>6</v>
      </c>
      <c r="S21" s="69">
        <v>500</v>
      </c>
      <c r="T21" s="68">
        <v>4</v>
      </c>
      <c r="U21" s="77">
        <f t="shared" si="1"/>
        <v>2863</v>
      </c>
      <c r="V21" s="72">
        <f t="shared" si="1"/>
        <v>44.5</v>
      </c>
    </row>
    <row r="22" spans="1:22" ht="15" customHeight="1">
      <c r="A22" s="63" t="s">
        <v>9</v>
      </c>
      <c r="B22" s="78" t="s">
        <v>287</v>
      </c>
      <c r="C22" s="69">
        <v>300</v>
      </c>
      <c r="D22" s="69">
        <v>8</v>
      </c>
      <c r="E22" s="67">
        <v>325</v>
      </c>
      <c r="F22" s="68">
        <v>4</v>
      </c>
      <c r="G22" s="69">
        <v>341</v>
      </c>
      <c r="H22" s="76">
        <v>2</v>
      </c>
      <c r="I22" s="69">
        <v>248</v>
      </c>
      <c r="J22" s="68">
        <v>3</v>
      </c>
      <c r="K22" s="69">
        <v>292</v>
      </c>
      <c r="L22" s="68">
        <v>6</v>
      </c>
      <c r="M22" s="69">
        <v>290</v>
      </c>
      <c r="N22" s="68">
        <v>4</v>
      </c>
      <c r="O22" s="69">
        <v>326</v>
      </c>
      <c r="P22" s="68">
        <v>5</v>
      </c>
      <c r="Q22" s="69">
        <v>334</v>
      </c>
      <c r="R22" s="68">
        <v>3</v>
      </c>
      <c r="S22" s="69">
        <v>563</v>
      </c>
      <c r="T22" s="68">
        <v>2</v>
      </c>
      <c r="U22" s="77">
        <f t="shared" si="1"/>
        <v>3019</v>
      </c>
      <c r="V22" s="72">
        <f t="shared" si="1"/>
        <v>37</v>
      </c>
    </row>
    <row r="23" spans="1:22" ht="15" customHeight="1">
      <c r="A23" s="79" t="s">
        <v>10</v>
      </c>
      <c r="B23" s="78" t="s">
        <v>289</v>
      </c>
      <c r="C23" s="69">
        <v>327</v>
      </c>
      <c r="D23" s="69">
        <v>2</v>
      </c>
      <c r="E23" s="67">
        <v>332</v>
      </c>
      <c r="F23" s="68">
        <v>3</v>
      </c>
      <c r="G23" s="69">
        <v>316</v>
      </c>
      <c r="H23" s="76">
        <v>4</v>
      </c>
      <c r="I23" s="69">
        <v>236</v>
      </c>
      <c r="J23" s="68">
        <v>4</v>
      </c>
      <c r="K23" s="69">
        <v>301</v>
      </c>
      <c r="L23" s="68">
        <v>3</v>
      </c>
      <c r="M23" s="69">
        <v>274</v>
      </c>
      <c r="N23" s="68">
        <v>6</v>
      </c>
      <c r="O23" s="69">
        <v>772</v>
      </c>
      <c r="P23" s="68">
        <v>1</v>
      </c>
      <c r="Q23" s="69">
        <v>755</v>
      </c>
      <c r="R23" s="68">
        <v>1</v>
      </c>
      <c r="S23" s="69"/>
      <c r="T23" s="68"/>
      <c r="U23" s="77">
        <f t="shared" si="1"/>
        <v>3313</v>
      </c>
      <c r="V23" s="72">
        <f t="shared" si="1"/>
        <v>24</v>
      </c>
    </row>
    <row r="24" spans="1:22" ht="15" customHeight="1">
      <c r="A24" s="63" t="s">
        <v>12</v>
      </c>
      <c r="B24" s="78" t="s">
        <v>283</v>
      </c>
      <c r="C24" s="69">
        <v>350</v>
      </c>
      <c r="D24" s="69">
        <v>1</v>
      </c>
      <c r="E24" s="67">
        <v>337</v>
      </c>
      <c r="F24" s="68">
        <v>1</v>
      </c>
      <c r="G24" s="69">
        <v>334</v>
      </c>
      <c r="H24" s="76">
        <v>3</v>
      </c>
      <c r="I24" s="69">
        <v>271</v>
      </c>
      <c r="J24" s="68">
        <v>2</v>
      </c>
      <c r="K24" s="69">
        <v>320</v>
      </c>
      <c r="L24" s="68">
        <v>1</v>
      </c>
      <c r="M24" s="69">
        <v>312</v>
      </c>
      <c r="N24" s="68">
        <v>2</v>
      </c>
      <c r="O24" s="69">
        <v>330</v>
      </c>
      <c r="P24" s="68">
        <v>4</v>
      </c>
      <c r="Q24" s="69">
        <v>326</v>
      </c>
      <c r="R24" s="68">
        <v>4</v>
      </c>
      <c r="S24" s="69"/>
      <c r="T24" s="68"/>
      <c r="U24" s="77">
        <f t="shared" si="1"/>
        <v>2580</v>
      </c>
      <c r="V24" s="72">
        <f t="shared" si="1"/>
        <v>18</v>
      </c>
    </row>
    <row r="25" spans="1:22" ht="15" customHeight="1">
      <c r="A25" s="79" t="s">
        <v>16</v>
      </c>
      <c r="B25" s="78" t="s">
        <v>290</v>
      </c>
      <c r="C25" s="69">
        <v>320</v>
      </c>
      <c r="D25" s="89">
        <v>3</v>
      </c>
      <c r="E25" s="67">
        <v>334</v>
      </c>
      <c r="F25" s="68">
        <v>2</v>
      </c>
      <c r="G25" s="69">
        <v>363</v>
      </c>
      <c r="H25" s="76">
        <v>1</v>
      </c>
      <c r="I25" s="69">
        <v>286</v>
      </c>
      <c r="J25" s="68">
        <v>1</v>
      </c>
      <c r="K25" s="69">
        <v>303</v>
      </c>
      <c r="L25" s="68">
        <v>2</v>
      </c>
      <c r="M25" s="69">
        <v>323</v>
      </c>
      <c r="N25" s="68">
        <v>1</v>
      </c>
      <c r="O25" s="69">
        <v>360</v>
      </c>
      <c r="P25" s="68">
        <v>2</v>
      </c>
      <c r="Q25" s="69">
        <v>380</v>
      </c>
      <c r="R25" s="68">
        <v>2</v>
      </c>
      <c r="S25" s="69"/>
      <c r="T25" s="68"/>
      <c r="U25" s="77">
        <f t="shared" si="1"/>
        <v>2669</v>
      </c>
      <c r="V25" s="72">
        <f t="shared" si="1"/>
        <v>14</v>
      </c>
    </row>
    <row r="26" ht="15" customHeight="1"/>
    <row r="27" ht="15" customHeight="1" thickBot="1"/>
    <row r="28" spans="1:22" ht="15" customHeight="1" thickBot="1">
      <c r="A28" s="117" t="s">
        <v>149</v>
      </c>
      <c r="B28" s="118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4"/>
      <c r="N28" s="84"/>
      <c r="O28" s="84"/>
      <c r="P28" s="85"/>
      <c r="Q28" s="85"/>
      <c r="R28" s="85"/>
      <c r="S28" s="85"/>
      <c r="T28" s="85"/>
      <c r="U28" s="87"/>
      <c r="V28" s="56"/>
    </row>
    <row r="29" spans="1:22" ht="15" customHeight="1" thickBot="1">
      <c r="A29" s="119"/>
      <c r="B29" s="120"/>
      <c r="C29" s="121">
        <v>2008</v>
      </c>
      <c r="D29" s="122"/>
      <c r="E29" s="122"/>
      <c r="F29" s="122"/>
      <c r="G29" s="122"/>
      <c r="H29" s="122"/>
      <c r="I29" s="122"/>
      <c r="J29" s="123"/>
      <c r="K29" s="121">
        <v>2009</v>
      </c>
      <c r="L29" s="122"/>
      <c r="M29" s="122"/>
      <c r="N29" s="122"/>
      <c r="O29" s="122"/>
      <c r="P29" s="122"/>
      <c r="Q29" s="122"/>
      <c r="R29" s="122"/>
      <c r="S29" s="122"/>
      <c r="T29" s="123"/>
      <c r="U29" s="56"/>
      <c r="V29" s="56"/>
    </row>
    <row r="30" spans="1:22" ht="15" customHeight="1">
      <c r="A30" s="107" t="s">
        <v>278</v>
      </c>
      <c r="B30" s="108"/>
      <c r="C30" s="111" t="s">
        <v>267</v>
      </c>
      <c r="D30" s="112"/>
      <c r="E30" s="113" t="s">
        <v>268</v>
      </c>
      <c r="F30" s="114"/>
      <c r="G30" s="111" t="s">
        <v>269</v>
      </c>
      <c r="H30" s="112"/>
      <c r="I30" s="111" t="s">
        <v>270</v>
      </c>
      <c r="J30" s="112"/>
      <c r="K30" s="111" t="s">
        <v>271</v>
      </c>
      <c r="L30" s="112"/>
      <c r="M30" s="111" t="s">
        <v>272</v>
      </c>
      <c r="N30" s="112"/>
      <c r="O30" s="111" t="s">
        <v>273</v>
      </c>
      <c r="P30" s="112"/>
      <c r="Q30" s="111" t="s">
        <v>274</v>
      </c>
      <c r="R30" s="112"/>
      <c r="S30" s="111" t="s">
        <v>275</v>
      </c>
      <c r="T30" s="112"/>
      <c r="U30" s="127" t="s">
        <v>150</v>
      </c>
      <c r="V30" s="128"/>
    </row>
    <row r="31" spans="1:22" ht="15" customHeight="1">
      <c r="A31" s="109"/>
      <c r="B31" s="110"/>
      <c r="C31" s="57" t="s">
        <v>151</v>
      </c>
      <c r="D31" s="58" t="s">
        <v>124</v>
      </c>
      <c r="E31" s="59" t="s">
        <v>151</v>
      </c>
      <c r="F31" s="60" t="s">
        <v>124</v>
      </c>
      <c r="G31" s="57" t="s">
        <v>151</v>
      </c>
      <c r="H31" s="58" t="s">
        <v>124</v>
      </c>
      <c r="I31" s="57" t="s">
        <v>151</v>
      </c>
      <c r="J31" s="58" t="s">
        <v>124</v>
      </c>
      <c r="K31" s="57" t="s">
        <v>151</v>
      </c>
      <c r="L31" s="58" t="s">
        <v>124</v>
      </c>
      <c r="M31" s="57" t="s">
        <v>151</v>
      </c>
      <c r="N31" s="58" t="s">
        <v>124</v>
      </c>
      <c r="O31" s="57" t="s">
        <v>151</v>
      </c>
      <c r="P31" s="58" t="s">
        <v>124</v>
      </c>
      <c r="Q31" s="57" t="s">
        <v>151</v>
      </c>
      <c r="R31" s="58" t="s">
        <v>124</v>
      </c>
      <c r="S31" s="57" t="s">
        <v>151</v>
      </c>
      <c r="T31" s="58" t="s">
        <v>124</v>
      </c>
      <c r="U31" s="61" t="s">
        <v>151</v>
      </c>
      <c r="V31" s="62" t="s">
        <v>124</v>
      </c>
    </row>
    <row r="32" spans="1:22" ht="15" customHeight="1">
      <c r="A32" s="63" t="s">
        <v>4</v>
      </c>
      <c r="B32" s="88" t="s">
        <v>288</v>
      </c>
      <c r="C32" s="67">
        <v>324</v>
      </c>
      <c r="D32" s="65">
        <v>3</v>
      </c>
      <c r="E32" s="67">
        <v>286</v>
      </c>
      <c r="F32" s="68">
        <v>3</v>
      </c>
      <c r="G32" s="69">
        <v>303</v>
      </c>
      <c r="H32" s="70">
        <v>3</v>
      </c>
      <c r="I32" s="67">
        <v>234</v>
      </c>
      <c r="J32" s="66">
        <v>3</v>
      </c>
      <c r="K32" s="67">
        <v>295</v>
      </c>
      <c r="L32" s="68">
        <v>3</v>
      </c>
      <c r="M32" s="69">
        <v>290</v>
      </c>
      <c r="N32" s="66">
        <v>3</v>
      </c>
      <c r="O32" s="67">
        <v>313</v>
      </c>
      <c r="P32" s="68">
        <v>3</v>
      </c>
      <c r="Q32" s="69">
        <v>319</v>
      </c>
      <c r="R32" s="66">
        <v>3</v>
      </c>
      <c r="S32" s="67">
        <v>496</v>
      </c>
      <c r="T32" s="66">
        <v>8</v>
      </c>
      <c r="U32" s="71">
        <f>C32+E32+G32+I32+K32+M32+O32+Q32+S32</f>
        <v>2860</v>
      </c>
      <c r="V32" s="72">
        <f>D32+F32+H32+J32+L32+N32+P32+R32+T32</f>
        <v>32</v>
      </c>
    </row>
    <row r="33" spans="1:22" ht="15" customHeight="1">
      <c r="A33" s="73" t="s">
        <v>6</v>
      </c>
      <c r="B33" s="74" t="s">
        <v>283</v>
      </c>
      <c r="C33" s="69">
        <v>326</v>
      </c>
      <c r="D33" s="89">
        <v>1</v>
      </c>
      <c r="E33" s="67">
        <v>321</v>
      </c>
      <c r="F33" s="68">
        <v>1</v>
      </c>
      <c r="G33" s="69">
        <v>321</v>
      </c>
      <c r="H33" s="76">
        <v>1</v>
      </c>
      <c r="I33" s="69">
        <v>263</v>
      </c>
      <c r="J33" s="68">
        <v>1</v>
      </c>
      <c r="K33" s="69">
        <v>333</v>
      </c>
      <c r="L33" s="68">
        <v>1</v>
      </c>
      <c r="M33" s="69">
        <v>310</v>
      </c>
      <c r="N33" s="68">
        <v>1</v>
      </c>
      <c r="O33" s="69">
        <v>319</v>
      </c>
      <c r="P33" s="68">
        <v>1</v>
      </c>
      <c r="Q33" s="69">
        <v>315</v>
      </c>
      <c r="R33" s="68">
        <v>1</v>
      </c>
      <c r="S33" s="69">
        <v>2268</v>
      </c>
      <c r="T33" s="68">
        <v>0</v>
      </c>
      <c r="U33" s="77">
        <f>C33+E33+G33+I33+K33+M33+O33+Q33+S33</f>
        <v>4776</v>
      </c>
      <c r="V33" s="72">
        <f>D33+F33+H33+J33+L33+N33+P33+R33+T33</f>
        <v>8</v>
      </c>
    </row>
    <row r="34" ht="15" customHeight="1" thickBot="1"/>
    <row r="35" spans="1:22" ht="15" customHeight="1" thickBot="1">
      <c r="A35" s="117" t="s">
        <v>149</v>
      </c>
      <c r="B35" s="118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4"/>
      <c r="N35" s="84"/>
      <c r="O35" s="84"/>
      <c r="P35" s="85"/>
      <c r="Q35" s="85"/>
      <c r="R35" s="85"/>
      <c r="S35" s="85"/>
      <c r="T35" s="85"/>
      <c r="U35" s="87"/>
      <c r="V35" s="56"/>
    </row>
    <row r="36" spans="1:22" ht="15" customHeight="1" thickBot="1">
      <c r="A36" s="119"/>
      <c r="B36" s="120"/>
      <c r="C36" s="121">
        <v>2008</v>
      </c>
      <c r="D36" s="122"/>
      <c r="E36" s="122"/>
      <c r="F36" s="122"/>
      <c r="G36" s="122"/>
      <c r="H36" s="122"/>
      <c r="I36" s="122"/>
      <c r="J36" s="123"/>
      <c r="K36" s="121">
        <v>2009</v>
      </c>
      <c r="L36" s="122"/>
      <c r="M36" s="122"/>
      <c r="N36" s="122"/>
      <c r="O36" s="122"/>
      <c r="P36" s="122"/>
      <c r="Q36" s="122"/>
      <c r="R36" s="122"/>
      <c r="S36" s="122"/>
      <c r="T36" s="123"/>
      <c r="U36" s="56"/>
      <c r="V36" s="56"/>
    </row>
    <row r="37" spans="1:22" ht="15" customHeight="1">
      <c r="A37" s="107" t="s">
        <v>279</v>
      </c>
      <c r="B37" s="108"/>
      <c r="C37" s="111" t="s">
        <v>267</v>
      </c>
      <c r="D37" s="112"/>
      <c r="E37" s="113" t="s">
        <v>268</v>
      </c>
      <c r="F37" s="114"/>
      <c r="G37" s="111" t="s">
        <v>269</v>
      </c>
      <c r="H37" s="112"/>
      <c r="I37" s="111" t="s">
        <v>270</v>
      </c>
      <c r="J37" s="112"/>
      <c r="K37" s="111" t="s">
        <v>271</v>
      </c>
      <c r="L37" s="112"/>
      <c r="M37" s="111" t="s">
        <v>272</v>
      </c>
      <c r="N37" s="112"/>
      <c r="O37" s="111" t="s">
        <v>273</v>
      </c>
      <c r="P37" s="112"/>
      <c r="Q37" s="111" t="s">
        <v>274</v>
      </c>
      <c r="R37" s="112"/>
      <c r="S37" s="111" t="s">
        <v>275</v>
      </c>
      <c r="T37" s="112"/>
      <c r="U37" s="127" t="s">
        <v>150</v>
      </c>
      <c r="V37" s="128"/>
    </row>
    <row r="38" spans="1:22" ht="15" customHeight="1">
      <c r="A38" s="109"/>
      <c r="B38" s="110"/>
      <c r="C38" s="57" t="s">
        <v>151</v>
      </c>
      <c r="D38" s="58" t="s">
        <v>124</v>
      </c>
      <c r="E38" s="59" t="s">
        <v>151</v>
      </c>
      <c r="F38" s="60" t="s">
        <v>124</v>
      </c>
      <c r="G38" s="57" t="s">
        <v>151</v>
      </c>
      <c r="H38" s="58" t="s">
        <v>124</v>
      </c>
      <c r="I38" s="57" t="s">
        <v>151</v>
      </c>
      <c r="J38" s="58" t="s">
        <v>124</v>
      </c>
      <c r="K38" s="57" t="s">
        <v>151</v>
      </c>
      <c r="L38" s="58" t="s">
        <v>124</v>
      </c>
      <c r="M38" s="57" t="s">
        <v>151</v>
      </c>
      <c r="N38" s="58" t="s">
        <v>124</v>
      </c>
      <c r="O38" s="57" t="s">
        <v>151</v>
      </c>
      <c r="P38" s="58" t="s">
        <v>124</v>
      </c>
      <c r="Q38" s="57" t="s">
        <v>151</v>
      </c>
      <c r="R38" s="58" t="s">
        <v>124</v>
      </c>
      <c r="S38" s="57" t="s">
        <v>151</v>
      </c>
      <c r="T38" s="58" t="s">
        <v>124</v>
      </c>
      <c r="U38" s="61" t="s">
        <v>151</v>
      </c>
      <c r="V38" s="62" t="s">
        <v>124</v>
      </c>
    </row>
    <row r="39" spans="1:22" ht="15" customHeight="1">
      <c r="A39" s="63" t="s">
        <v>4</v>
      </c>
      <c r="B39" s="88" t="s">
        <v>283</v>
      </c>
      <c r="C39" s="67">
        <v>300</v>
      </c>
      <c r="D39" s="65">
        <v>3</v>
      </c>
      <c r="E39" s="67">
        <v>289</v>
      </c>
      <c r="F39" s="68">
        <v>3</v>
      </c>
      <c r="G39" s="69">
        <v>351</v>
      </c>
      <c r="H39" s="70">
        <v>3</v>
      </c>
      <c r="I39" s="67">
        <v>259</v>
      </c>
      <c r="J39" s="66">
        <v>3</v>
      </c>
      <c r="K39" s="67">
        <v>345</v>
      </c>
      <c r="L39" s="66">
        <v>3</v>
      </c>
      <c r="M39" s="67">
        <v>318</v>
      </c>
      <c r="N39" s="66">
        <v>3</v>
      </c>
      <c r="O39" s="67">
        <v>385</v>
      </c>
      <c r="P39" s="68">
        <v>3</v>
      </c>
      <c r="Q39" s="69">
        <v>367</v>
      </c>
      <c r="R39" s="66">
        <v>3</v>
      </c>
      <c r="S39" s="67">
        <v>2268</v>
      </c>
      <c r="T39" s="66">
        <v>0</v>
      </c>
      <c r="U39" s="71">
        <f>C39+E39+G39+I39+K39+M39+O39+Q39+S39</f>
        <v>4882</v>
      </c>
      <c r="V39" s="72">
        <f>D39+F39+H39+J39+L39+N39+P39+R39+T39</f>
        <v>24</v>
      </c>
    </row>
    <row r="40" spans="1:22" ht="15" customHeight="1">
      <c r="A40" s="73" t="s">
        <v>6</v>
      </c>
      <c r="B40" s="74" t="s">
        <v>284</v>
      </c>
      <c r="C40" s="69">
        <v>341</v>
      </c>
      <c r="D40" s="89">
        <v>1</v>
      </c>
      <c r="E40" s="67">
        <v>314</v>
      </c>
      <c r="F40" s="68">
        <v>1</v>
      </c>
      <c r="G40" s="69">
        <v>736</v>
      </c>
      <c r="H40" s="76">
        <v>1</v>
      </c>
      <c r="I40" s="69">
        <v>560</v>
      </c>
      <c r="J40" s="68">
        <v>1</v>
      </c>
      <c r="K40" s="69">
        <v>1512</v>
      </c>
      <c r="L40" s="68">
        <v>1</v>
      </c>
      <c r="M40" s="69">
        <v>1512</v>
      </c>
      <c r="N40" s="68">
        <v>0</v>
      </c>
      <c r="O40" s="69">
        <v>1512</v>
      </c>
      <c r="P40" s="68">
        <v>0</v>
      </c>
      <c r="Q40" s="69">
        <v>1512</v>
      </c>
      <c r="R40" s="68">
        <v>0</v>
      </c>
      <c r="S40" s="69">
        <v>677</v>
      </c>
      <c r="T40" s="68">
        <v>8</v>
      </c>
      <c r="U40" s="77">
        <f>C40+E40+G40+I40+K40+M40+O40+Q40+S40</f>
        <v>8676</v>
      </c>
      <c r="V40" s="72">
        <f>D40+F40+H40+J40+L40+N40+P40+R40+T40</f>
        <v>13</v>
      </c>
    </row>
    <row r="41" ht="15" customHeight="1"/>
    <row r="42" ht="15" customHeight="1" thickBot="1"/>
    <row r="43" spans="1:22" ht="15" customHeight="1" thickBot="1">
      <c r="A43" s="117" t="s">
        <v>149</v>
      </c>
      <c r="B43" s="118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4"/>
      <c r="N43" s="84"/>
      <c r="O43" s="84"/>
      <c r="P43" s="85"/>
      <c r="Q43" s="85"/>
      <c r="R43" s="85"/>
      <c r="S43" s="85"/>
      <c r="T43" s="85"/>
      <c r="U43" s="87"/>
      <c r="V43" s="56"/>
    </row>
    <row r="44" spans="1:22" ht="15" customHeight="1" thickBot="1">
      <c r="A44" s="119"/>
      <c r="B44" s="120"/>
      <c r="C44" s="129">
        <v>2008</v>
      </c>
      <c r="D44" s="130"/>
      <c r="E44" s="130"/>
      <c r="F44" s="130"/>
      <c r="G44" s="130"/>
      <c r="H44" s="130"/>
      <c r="I44" s="130"/>
      <c r="J44" s="131"/>
      <c r="K44" s="121">
        <v>2009</v>
      </c>
      <c r="L44" s="122"/>
      <c r="M44" s="122"/>
      <c r="N44" s="122"/>
      <c r="O44" s="122"/>
      <c r="P44" s="122"/>
      <c r="Q44" s="122"/>
      <c r="R44" s="122"/>
      <c r="S44" s="122"/>
      <c r="T44" s="123"/>
      <c r="U44" s="56"/>
      <c r="V44" s="56"/>
    </row>
    <row r="45" spans="1:22" ht="15" customHeight="1">
      <c r="A45" s="107" t="s">
        <v>280</v>
      </c>
      <c r="B45" s="108"/>
      <c r="C45" s="111" t="s">
        <v>267</v>
      </c>
      <c r="D45" s="112"/>
      <c r="E45" s="113" t="s">
        <v>268</v>
      </c>
      <c r="F45" s="114"/>
      <c r="G45" s="111" t="s">
        <v>269</v>
      </c>
      <c r="H45" s="112"/>
      <c r="I45" s="111" t="s">
        <v>270</v>
      </c>
      <c r="J45" s="112"/>
      <c r="K45" s="111" t="s">
        <v>271</v>
      </c>
      <c r="L45" s="112"/>
      <c r="M45" s="111" t="s">
        <v>272</v>
      </c>
      <c r="N45" s="112"/>
      <c r="O45" s="111" t="s">
        <v>273</v>
      </c>
      <c r="P45" s="112"/>
      <c r="Q45" s="111" t="s">
        <v>274</v>
      </c>
      <c r="R45" s="112"/>
      <c r="S45" s="111" t="s">
        <v>275</v>
      </c>
      <c r="T45" s="112"/>
      <c r="U45" s="127" t="s">
        <v>150</v>
      </c>
      <c r="V45" s="128"/>
    </row>
    <row r="46" spans="1:22" ht="15" customHeight="1">
      <c r="A46" s="109"/>
      <c r="B46" s="110"/>
      <c r="C46" s="57" t="s">
        <v>151</v>
      </c>
      <c r="D46" s="58" t="s">
        <v>124</v>
      </c>
      <c r="E46" s="59" t="s">
        <v>151</v>
      </c>
      <c r="F46" s="60" t="s">
        <v>124</v>
      </c>
      <c r="G46" s="57" t="s">
        <v>151</v>
      </c>
      <c r="H46" s="58" t="s">
        <v>124</v>
      </c>
      <c r="I46" s="57" t="s">
        <v>151</v>
      </c>
      <c r="J46" s="58" t="s">
        <v>124</v>
      </c>
      <c r="K46" s="57" t="s">
        <v>151</v>
      </c>
      <c r="L46" s="58" t="s">
        <v>124</v>
      </c>
      <c r="M46" s="57" t="s">
        <v>151</v>
      </c>
      <c r="N46" s="58" t="s">
        <v>124</v>
      </c>
      <c r="O46" s="57" t="s">
        <v>151</v>
      </c>
      <c r="P46" s="58" t="s">
        <v>124</v>
      </c>
      <c r="Q46" s="57" t="s">
        <v>151</v>
      </c>
      <c r="R46" s="58" t="s">
        <v>124</v>
      </c>
      <c r="S46" s="57" t="s">
        <v>151</v>
      </c>
      <c r="T46" s="58" t="s">
        <v>124</v>
      </c>
      <c r="U46" s="61" t="s">
        <v>151</v>
      </c>
      <c r="V46" s="62" t="s">
        <v>124</v>
      </c>
    </row>
    <row r="47" spans="1:22" ht="15" customHeight="1">
      <c r="A47" s="63" t="s">
        <v>4</v>
      </c>
      <c r="B47" s="88" t="s">
        <v>281</v>
      </c>
      <c r="C47" s="67"/>
      <c r="D47" s="65"/>
      <c r="E47" s="67"/>
      <c r="F47" s="68"/>
      <c r="G47" s="69"/>
      <c r="H47" s="70"/>
      <c r="I47" s="67"/>
      <c r="J47" s="66"/>
      <c r="K47" s="67"/>
      <c r="L47" s="68"/>
      <c r="M47" s="69"/>
      <c r="N47" s="66"/>
      <c r="O47" s="67"/>
      <c r="P47" s="68"/>
      <c r="Q47" s="69"/>
      <c r="R47" s="66"/>
      <c r="S47" s="67">
        <v>522</v>
      </c>
      <c r="T47" s="66">
        <v>8</v>
      </c>
      <c r="U47" s="71">
        <f>C47+E47+G47+I47+K47+M47+O47+Q47+S47</f>
        <v>522</v>
      </c>
      <c r="V47" s="72">
        <f>D47+F47+H47+J47+L47+N47+P47+R47+T47</f>
        <v>8</v>
      </c>
    </row>
    <row r="48" spans="1:22" ht="15" customHeight="1">
      <c r="A48" s="73" t="s">
        <v>6</v>
      </c>
      <c r="B48" s="74" t="s">
        <v>282</v>
      </c>
      <c r="C48" s="69"/>
      <c r="D48" s="89"/>
      <c r="E48" s="67"/>
      <c r="F48" s="75"/>
      <c r="G48" s="69"/>
      <c r="H48" s="76"/>
      <c r="I48" s="69"/>
      <c r="J48" s="68"/>
      <c r="K48" s="69"/>
      <c r="L48" s="68"/>
      <c r="M48" s="69"/>
      <c r="N48" s="68"/>
      <c r="O48" s="69"/>
      <c r="P48" s="68"/>
      <c r="Q48" s="69"/>
      <c r="R48" s="68"/>
      <c r="S48" s="69">
        <v>570</v>
      </c>
      <c r="T48" s="68">
        <v>6</v>
      </c>
      <c r="U48" s="77">
        <f>C48+E48+G48+I48+K48+M48+O48+Q48+S48</f>
        <v>570</v>
      </c>
      <c r="V48" s="72">
        <f>D48+F48+H48+J48+L48+N48+P48+R48+T48</f>
        <v>6</v>
      </c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/>
  <mergeCells count="72">
    <mergeCell ref="U37:V37"/>
    <mergeCell ref="A43:B44"/>
    <mergeCell ref="C44:J44"/>
    <mergeCell ref="K44:T44"/>
    <mergeCell ref="A45:B46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A35:B36"/>
    <mergeCell ref="C36:J36"/>
    <mergeCell ref="K36:T36"/>
    <mergeCell ref="A37:B38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17:V17"/>
    <mergeCell ref="A28:B29"/>
    <mergeCell ref="C29:J29"/>
    <mergeCell ref="K29:T29"/>
    <mergeCell ref="A30:B31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A15:B16"/>
    <mergeCell ref="C16:J16"/>
    <mergeCell ref="K16:T16"/>
    <mergeCell ref="A17:B18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S5:T5"/>
    <mergeCell ref="U5:V5"/>
    <mergeCell ref="I5:J5"/>
    <mergeCell ref="K5:L5"/>
    <mergeCell ref="M5:N5"/>
    <mergeCell ref="O5:P5"/>
    <mergeCell ref="A2:N2"/>
    <mergeCell ref="A3:B4"/>
    <mergeCell ref="C4:J4"/>
    <mergeCell ref="K4:T4"/>
    <mergeCell ref="A1:V1"/>
    <mergeCell ref="A5:B6"/>
    <mergeCell ref="C5:D5"/>
    <mergeCell ref="E5:F5"/>
    <mergeCell ref="G5:H5"/>
    <mergeCell ref="Q5:R5"/>
  </mergeCells>
  <conditionalFormatting sqref="L45:L48 L30:L31 L17:L18 L37:L38 L5:L6">
    <cfRule type="cellIs" priority="44" dxfId="2" operator="lessThan">
      <formula>33.5</formula>
    </cfRule>
    <cfRule type="cellIs" priority="45" dxfId="1" operator="between">
      <formula>33.51</formula>
      <formula>35.5</formula>
    </cfRule>
    <cfRule type="cellIs" priority="46" dxfId="0" operator="between">
      <formula>35.51</formula>
      <formula>37.5</formula>
    </cfRule>
  </conditionalFormatting>
  <conditionalFormatting sqref="D45:D46 D37:D38 D5:D6 D17:D18 D30:D31">
    <cfRule type="cellIs" priority="47" dxfId="6" operator="equal" stopIfTrue="1">
      <formula>0</formula>
    </cfRule>
  </conditionalFormatting>
  <conditionalFormatting sqref="E45:E48 E37:E40 E5:E12 E30:E33 E17:E25">
    <cfRule type="cellIs" priority="48" dxfId="5" operator="equal" stopIfTrue="1">
      <formula>"Jz"</formula>
    </cfRule>
    <cfRule type="cellIs" priority="49" dxfId="0" operator="equal" stopIfTrue="1">
      <formula>"m"</formula>
    </cfRule>
    <cfRule type="cellIs" priority="50" dxfId="2" operator="equal" stopIfTrue="1">
      <formula>"Z"</formula>
    </cfRule>
  </conditionalFormatting>
  <conditionalFormatting sqref="G45:G48 I45:J48 G37:G40 I30:J31 G5:G12 I17:J18 G17:G25 J37:J38 G30:G33 I37:I40 I5:J6">
    <cfRule type="cellIs" priority="51" dxfId="2" operator="lessThan">
      <formula>34</formula>
    </cfRule>
    <cfRule type="cellIs" priority="52" dxfId="1" operator="between">
      <formula>33</formula>
      <formula>35.9</formula>
    </cfRule>
    <cfRule type="cellIs" priority="53" dxfId="0" operator="between">
      <formula>35</formula>
      <formula>37.9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 CONSTRUCTION,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</dc:creator>
  <cp:keywords/>
  <dc:description/>
  <cp:lastModifiedBy>Steklý</cp:lastModifiedBy>
  <cp:lastPrinted>2006-05-21T10:23:46Z</cp:lastPrinted>
  <dcterms:created xsi:type="dcterms:W3CDTF">2006-01-17T12:31:27Z</dcterms:created>
  <dcterms:modified xsi:type="dcterms:W3CDTF">2009-06-25T19:15:58Z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-1599897148</vt:i4>
  </property>
  <property fmtid="{D5CDD505-2E9C-101B-9397-08002B2CF9AE}" pid="3" name="_EmailSubject">
    <vt:lpwstr>Prechody v kategoriich</vt:lpwstr>
  </property>
  <property fmtid="{D5CDD505-2E9C-101B-9397-08002B2CF9AE}" pid="4" name="_AuthorEmail">
    <vt:lpwstr>rak@smp.cz</vt:lpwstr>
  </property>
  <property fmtid="{D5CDD505-2E9C-101B-9397-08002B2CF9AE}" pid="5" name="_AuthorEmailDisplayName">
    <vt:lpwstr>Antonín Rak</vt:lpwstr>
  </property>
  <property fmtid="{D5CDD505-2E9C-101B-9397-08002B2CF9AE}" pid="6" name="_ReviewingToolsShownOnce">
    <vt:lpwstr/>
  </property>
</Properties>
</file>