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05" windowHeight="4740" activeTab="2"/>
  </bookViews>
  <sheets>
    <sheet name="Úvod" sheetId="1" r:id="rId1"/>
    <sheet name="Listina" sheetId="2" r:id="rId2"/>
    <sheet name="Družstva" sheetId="3" r:id="rId3"/>
    <sheet name="Jednotlivci" sheetId="4" r:id="rId4"/>
  </sheets>
  <definedNames>
    <definedName name="_xlnm._FilterDatabase" localSheetId="1" hidden="1">'Listina'!$A$1:$K$37</definedName>
  </definedNames>
  <calcPr fullCalcOnLoad="1"/>
</workbook>
</file>

<file path=xl/sharedStrings.xml><?xml version="1.0" encoding="utf-8"?>
<sst xmlns="http://schemas.openxmlformats.org/spreadsheetml/2006/main" count="457" uniqueCount="155">
  <si>
    <t>Skup.</t>
  </si>
  <si>
    <t>Číslo</t>
  </si>
  <si>
    <t>Jméno hráče</t>
  </si>
  <si>
    <t>Oddíl</t>
  </si>
  <si>
    <t>1.kolo</t>
  </si>
  <si>
    <t>2.kolo</t>
  </si>
  <si>
    <t>3.kolo</t>
  </si>
  <si>
    <t>4.kolo</t>
  </si>
  <si>
    <t>Součet</t>
  </si>
  <si>
    <t>Kategorie</t>
  </si>
  <si>
    <t>č.</t>
  </si>
  <si>
    <t>N</t>
  </si>
  <si>
    <t>6.Open Holešov</t>
  </si>
  <si>
    <t>Ředitel turnaje:</t>
  </si>
  <si>
    <t>Rozhodčí:</t>
  </si>
  <si>
    <t>Jury:</t>
  </si>
  <si>
    <t>Výsledková listina</t>
  </si>
  <si>
    <t>Ivan Roemer</t>
  </si>
  <si>
    <t>GKT Prostějov</t>
  </si>
  <si>
    <t>M</t>
  </si>
  <si>
    <t>VT</t>
  </si>
  <si>
    <t>Josef Šebela</t>
  </si>
  <si>
    <t>MGC Jedovnice</t>
  </si>
  <si>
    <t>Ivan Doležel</t>
  </si>
  <si>
    <t>1 DGC Bystřice</t>
  </si>
  <si>
    <t>S</t>
  </si>
  <si>
    <t>Mojmír Dvořáček</t>
  </si>
  <si>
    <t>MGC 90 Brno</t>
  </si>
  <si>
    <t>Jan Řehulka ml.</t>
  </si>
  <si>
    <t>J</t>
  </si>
  <si>
    <t>Emil Procházka</t>
  </si>
  <si>
    <t>Dalibor Machálek</t>
  </si>
  <si>
    <t>1. DGC Bystřice</t>
  </si>
  <si>
    <t>Ža</t>
  </si>
  <si>
    <t>Marek Jonner</t>
  </si>
  <si>
    <t>Ondřej Mlčoch</t>
  </si>
  <si>
    <t>Josef Rimpler</t>
  </si>
  <si>
    <t>Oldřich Mikulik</t>
  </si>
  <si>
    <t>Svatopluk Škurek</t>
  </si>
  <si>
    <t>Martin Mlčoch</t>
  </si>
  <si>
    <t>Jan Láník</t>
  </si>
  <si>
    <t>Marián Straško</t>
  </si>
  <si>
    <t>Jan Řehulka st.</t>
  </si>
  <si>
    <t>Josef Peňáz</t>
  </si>
  <si>
    <t>Pavel Nadaský</t>
  </si>
  <si>
    <t>Michal Papoušek</t>
  </si>
  <si>
    <t>Daniel Dvořák</t>
  </si>
  <si>
    <t>Vojtěch Macek</t>
  </si>
  <si>
    <t>KDG Tovačov</t>
  </si>
  <si>
    <t>Lukáš Sluka</t>
  </si>
  <si>
    <t>1.DGC Bystřice</t>
  </si>
  <si>
    <t>Radek Šebela</t>
  </si>
  <si>
    <t>TJ Start Brno</t>
  </si>
  <si>
    <t>Petr Handl</t>
  </si>
  <si>
    <t>Milan Vymazal</t>
  </si>
  <si>
    <t>Robert Janáček</t>
  </si>
  <si>
    <t>KGB Kojetín</t>
  </si>
  <si>
    <t>Michal Urbánek</t>
  </si>
  <si>
    <t>Milan Trnkal</t>
  </si>
  <si>
    <t>Luděk Nakládal</t>
  </si>
  <si>
    <t>Marie Trnkalová</t>
  </si>
  <si>
    <t>Ž</t>
  </si>
  <si>
    <t>Jiří Rimpler</t>
  </si>
  <si>
    <t>Jan Dvořák</t>
  </si>
  <si>
    <t>Věra Kadidlová</t>
  </si>
  <si>
    <t>Zdeněk Rejhon</t>
  </si>
  <si>
    <t>SK Mlýn Přerov</t>
  </si>
  <si>
    <t>Simona Handlová</t>
  </si>
  <si>
    <t>Alois Dočkal</t>
  </si>
  <si>
    <t>Dvořák Mojmír</t>
  </si>
  <si>
    <t>Jonner Marek</t>
  </si>
  <si>
    <t>Škurek Svatopluk</t>
  </si>
  <si>
    <t>Straško Marián</t>
  </si>
  <si>
    <t>Peňáz Josef</t>
  </si>
  <si>
    <t>Doležel Ivan</t>
  </si>
  <si>
    <t>Machálek Dalibor</t>
  </si>
  <si>
    <t>Mikulík Oldřich</t>
  </si>
  <si>
    <t>GK Taurus Prostějov</t>
  </si>
  <si>
    <t>Roemer Ivan</t>
  </si>
  <si>
    <t>Mlčoch Ondřej</t>
  </si>
  <si>
    <t>Řehulka Jan ml.</t>
  </si>
  <si>
    <t>Mlčoch Martin</t>
  </si>
  <si>
    <t>Řehulka Jan st.</t>
  </si>
  <si>
    <t>Šebela Josef</t>
  </si>
  <si>
    <t>Procházka Emil</t>
  </si>
  <si>
    <t>Rimpler Josef</t>
  </si>
  <si>
    <t>Láník Jan</t>
  </si>
  <si>
    <t>Kadidlová Věra</t>
  </si>
  <si>
    <t>Nadaský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</si>
  <si>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</si>
  <si>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</si>
  <si>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</si>
  <si>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</si>
  <si>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</si>
  <si>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</si>
  <si>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</si>
  <si>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</si>
  <si>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</si>
  <si>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</si>
  <si>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</si>
  <si>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</si>
  <si>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</si>
  <si>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Junioři</t>
  </si>
  <si>
    <t>Muži</t>
  </si>
  <si>
    <t>Senioři</t>
  </si>
  <si>
    <t>Ženy</t>
  </si>
  <si>
    <t>Žáci</t>
  </si>
  <si>
    <t xml:space="preserve"> - </t>
  </si>
  <si>
    <t>Radek Doležel</t>
  </si>
  <si>
    <t>(vrchní)</t>
  </si>
  <si>
    <t>Konečné pořadí po 4.okruhu</t>
  </si>
  <si>
    <t>Bodování:</t>
  </si>
  <si>
    <t>25+5=30</t>
  </si>
  <si>
    <t>25+3=28</t>
  </si>
  <si>
    <t>50+11=61</t>
  </si>
  <si>
    <t>46+7=53</t>
  </si>
  <si>
    <t>45+5=50</t>
  </si>
  <si>
    <t>44+3=47</t>
  </si>
  <si>
    <t>32+1=33</t>
  </si>
  <si>
    <t>22+5=27</t>
  </si>
  <si>
    <t>0+3=3</t>
  </si>
  <si>
    <t>55+5=60</t>
  </si>
  <si>
    <t>54+3=57</t>
  </si>
  <si>
    <t>36+1=37</t>
  </si>
  <si>
    <t>Bodování mužů:</t>
  </si>
  <si>
    <t>PBM=1,2x0 + 1,2x2 + 1x1 + 0,7x5 + 0,5x4 + 0,3x1 = 9,2</t>
  </si>
  <si>
    <t>PBM=10</t>
  </si>
  <si>
    <t>Bodování žen, seniorů, juniorů a žáků:par pro 4 okruhy:</t>
  </si>
  <si>
    <t>(104+108+115)/3=109</t>
  </si>
  <si>
    <t>Smíšená družstva - II.liga - Morava jih</t>
  </si>
  <si>
    <t>6 bodů</t>
  </si>
  <si>
    <t>4 body</t>
  </si>
  <si>
    <t>3 body</t>
  </si>
  <si>
    <t>2 body</t>
  </si>
  <si>
    <t>Start Brno "B"</t>
  </si>
  <si>
    <t>0 bodů</t>
  </si>
  <si>
    <t>MGC 90 Brno "B"</t>
  </si>
  <si>
    <t>1.DGC Bystřice p. H. "B"</t>
  </si>
  <si>
    <t>38 bodů</t>
  </si>
  <si>
    <t>1.DGC Bystřice p.H. "B"</t>
  </si>
  <si>
    <t>28 bodů</t>
  </si>
  <si>
    <t>23 bodů</t>
  </si>
  <si>
    <t>19 bodů</t>
  </si>
  <si>
    <t>16 bodů</t>
  </si>
  <si>
    <t>Konečný stav II.ligy smíšené - Morava Jih 2001/2002</t>
  </si>
  <si>
    <t>Žákovská družstva II.liga - Morava jih</t>
  </si>
  <si>
    <t>Papoušek Michal</t>
  </si>
  <si>
    <t>5 bodů</t>
  </si>
  <si>
    <t>1.DGC Bystřice p.H.</t>
  </si>
  <si>
    <t>Konečný stav II.žákovské ligy - Morava Jih 2001/2002</t>
  </si>
  <si>
    <t xml:space="preserve">MGC 90 Brno </t>
  </si>
  <si>
    <t xml:space="preserve">1.DGC Bystřice p.H. </t>
  </si>
  <si>
    <t>32 bodů</t>
  </si>
  <si>
    <t>29 bodů</t>
  </si>
  <si>
    <t>8 bodů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</si>
</sst>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8"/>
      <name val="Tahoma"/>
      <family val="2"/>
    </font>
    <font>
      <sz val="16"/>
      <name val="Arial CE"/>
      <family val="2"/>
    </font>
    <font>
      <b/>
      <sz val="22"/>
      <name val="Arial CE"/>
      <family val="2"/>
    </font>
    <font>
      <sz val="48"/>
      <name val="Arial CE"/>
      <family val="2"/>
    </font>
    <font>
      <b/>
      <sz val="4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36"/>
  <sheetViews>
    <sheetView workbookViewId="0" topLeftCell="A21">
      <selection activeCell="G32" sqref="G32"/>
    </sheetView>
  </sheetViews>
  <sheetFormatPr defaultColWidth="9.00390625" defaultRowHeight="12.75"/>
  <sheetData>
    <row r="18" spans="1:9" s="11" customFormat="1" ht="60">
      <c r="A18" s="17" t="s">
        <v>16</v>
      </c>
      <c r="B18" s="17"/>
      <c r="C18" s="17"/>
      <c r="D18" s="17"/>
      <c r="E18" s="17"/>
      <c r="F18" s="17"/>
      <c r="G18" s="17"/>
      <c r="H18" s="17"/>
      <c r="I18" s="17"/>
    </row>
    <row r="21" spans="1:9" ht="27.75">
      <c r="A21" s="14" t="s">
        <v>12</v>
      </c>
      <c r="B21" s="14"/>
      <c r="C21" s="14"/>
      <c r="D21" s="14"/>
      <c r="E21" s="14"/>
      <c r="F21" s="14"/>
      <c r="G21" s="14"/>
      <c r="H21" s="14"/>
      <c r="I21" s="14"/>
    </row>
    <row r="23" spans="1:9" ht="20.25">
      <c r="A23" s="15">
        <v>37450</v>
      </c>
      <c r="B23" s="16"/>
      <c r="C23" s="16"/>
      <c r="D23" s="16"/>
      <c r="E23" s="16"/>
      <c r="F23" s="16"/>
      <c r="G23" s="16"/>
      <c r="H23" s="16"/>
      <c r="I23" s="16"/>
    </row>
    <row r="26" spans="2:5" ht="12.75">
      <c r="B26" t="s">
        <v>13</v>
      </c>
      <c r="E26" t="s">
        <v>108</v>
      </c>
    </row>
    <row r="28" spans="2:7" ht="12.75">
      <c r="B28" t="s">
        <v>14</v>
      </c>
      <c r="E28" t="s">
        <v>58</v>
      </c>
      <c r="G28" t="s">
        <v>109</v>
      </c>
    </row>
    <row r="29" ht="12.75">
      <c r="E29" t="s">
        <v>23</v>
      </c>
    </row>
    <row r="30" ht="12.75">
      <c r="E30" t="s">
        <v>51</v>
      </c>
    </row>
    <row r="32" spans="2:5" ht="12.75">
      <c r="B32" t="s">
        <v>15</v>
      </c>
      <c r="E32" t="s">
        <v>62</v>
      </c>
    </row>
    <row r="33" ht="12.75">
      <c r="E33" t="s">
        <v>57</v>
      </c>
    </row>
    <row r="34" ht="12.75">
      <c r="E34" t="s">
        <v>17</v>
      </c>
    </row>
    <row r="35" ht="12.75">
      <c r="E35" t="s">
        <v>58</v>
      </c>
    </row>
    <row r="36" ht="12.75">
      <c r="E36" t="s">
        <v>108</v>
      </c>
    </row>
  </sheetData>
  <mergeCells count="3">
    <mergeCell ref="A21:I21"/>
    <mergeCell ref="A23:I23"/>
    <mergeCell ref="A18:I18"/>
  </mergeCells>
  <printOptions/>
  <pageMargins left="0.75" right="0.75" top="1" bottom="1" header="0.4921259845" footer="0.4921259845"/>
  <pageSetup horizontalDpi="360" verticalDpi="360" orientation="portrait" paperSize="9" r:id="rId3"/>
  <legacyDrawing r:id="rId2"/>
  <oleObjects>
    <oleObject progId="CorelDraw.Graphic.9" shapeId="637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0">
      <selection activeCell="E43" sqref="E43"/>
    </sheetView>
  </sheetViews>
  <sheetFormatPr defaultColWidth="9.00390625" defaultRowHeight="12.75"/>
  <cols>
    <col min="1" max="1" width="5.25390625" style="0" customWidth="1"/>
    <col min="2" max="2" width="5.00390625" style="1" customWidth="1"/>
    <col min="3" max="3" width="17.25390625" style="0" customWidth="1"/>
    <col min="4" max="4" width="14.875" style="0" customWidth="1"/>
    <col min="5" max="6" width="9.125" style="1" customWidth="1"/>
    <col min="7" max="10" width="5.75390625" style="1" customWidth="1"/>
    <col min="11" max="11" width="8.75390625" style="2" customWidth="1"/>
  </cols>
  <sheetData>
    <row r="1" spans="1:1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9</v>
      </c>
      <c r="F1" s="6" t="s">
        <v>20</v>
      </c>
      <c r="G1" s="6" t="s">
        <v>4</v>
      </c>
      <c r="H1" s="6" t="s">
        <v>5</v>
      </c>
      <c r="I1" s="6" t="s">
        <v>6</v>
      </c>
      <c r="J1" s="6" t="s">
        <v>7</v>
      </c>
      <c r="K1" s="7" t="s">
        <v>8</v>
      </c>
    </row>
    <row r="2" spans="1:11" ht="12.75">
      <c r="A2" s="18">
        <v>1</v>
      </c>
      <c r="B2" s="3">
        <v>1</v>
      </c>
      <c r="C2" s="4" t="s">
        <v>17</v>
      </c>
      <c r="D2" s="4" t="s">
        <v>18</v>
      </c>
      <c r="E2" s="3" t="s">
        <v>19</v>
      </c>
      <c r="F2" s="3">
        <v>3</v>
      </c>
      <c r="G2" s="3">
        <v>26</v>
      </c>
      <c r="H2" s="3">
        <v>24</v>
      </c>
      <c r="I2" s="3">
        <v>33</v>
      </c>
      <c r="J2" s="3">
        <v>36</v>
      </c>
      <c r="K2" s="5">
        <f>SUM(G2:J2)</f>
        <v>119</v>
      </c>
    </row>
    <row r="3" spans="1:11" ht="12.75">
      <c r="A3" s="18"/>
      <c r="B3" s="3">
        <f>B2+1</f>
        <v>2</v>
      </c>
      <c r="C3" s="4" t="s">
        <v>21</v>
      </c>
      <c r="D3" s="4" t="s">
        <v>22</v>
      </c>
      <c r="E3" s="3" t="s">
        <v>25</v>
      </c>
      <c r="F3" s="3">
        <v>4</v>
      </c>
      <c r="G3" s="3">
        <v>40</v>
      </c>
      <c r="H3" s="3">
        <v>29</v>
      </c>
      <c r="I3" s="3">
        <v>33</v>
      </c>
      <c r="J3" s="3">
        <v>37</v>
      </c>
      <c r="K3" s="5">
        <f aca="true" t="shared" si="0" ref="K3:K37">SUM(G3:J3)</f>
        <v>139</v>
      </c>
    </row>
    <row r="4" spans="1:11" ht="12.75">
      <c r="A4" s="18"/>
      <c r="B4" s="3">
        <f aca="true" t="shared" si="1" ref="B4:B37">B3+1</f>
        <v>3</v>
      </c>
      <c r="C4" s="4" t="s">
        <v>23</v>
      </c>
      <c r="D4" s="4" t="s">
        <v>24</v>
      </c>
      <c r="E4" s="3" t="s">
        <v>19</v>
      </c>
      <c r="F4" s="3">
        <v>4</v>
      </c>
      <c r="G4" s="3">
        <v>31</v>
      </c>
      <c r="H4" s="3">
        <v>33</v>
      </c>
      <c r="I4" s="3">
        <v>40</v>
      </c>
      <c r="J4" s="3">
        <v>27</v>
      </c>
      <c r="K4" s="5">
        <f t="shared" si="0"/>
        <v>131</v>
      </c>
    </row>
    <row r="5" spans="1:11" ht="12.75">
      <c r="A5" s="18">
        <f>A2+1</f>
        <v>2</v>
      </c>
      <c r="B5" s="3">
        <f t="shared" si="1"/>
        <v>4</v>
      </c>
      <c r="C5" s="4" t="s">
        <v>26</v>
      </c>
      <c r="D5" s="4" t="s">
        <v>27</v>
      </c>
      <c r="E5" s="3" t="s">
        <v>19</v>
      </c>
      <c r="F5" s="3" t="s">
        <v>107</v>
      </c>
      <c r="G5" s="3">
        <v>32</v>
      </c>
      <c r="H5" s="3">
        <v>29</v>
      </c>
      <c r="I5" s="3">
        <v>27</v>
      </c>
      <c r="J5" s="3">
        <v>39</v>
      </c>
      <c r="K5" s="5">
        <f t="shared" si="0"/>
        <v>127</v>
      </c>
    </row>
    <row r="6" spans="1:11" ht="12.75">
      <c r="A6" s="18"/>
      <c r="B6" s="3">
        <f t="shared" si="1"/>
        <v>5</v>
      </c>
      <c r="C6" s="4" t="s">
        <v>28</v>
      </c>
      <c r="D6" s="4" t="s">
        <v>18</v>
      </c>
      <c r="E6" s="3" t="s">
        <v>29</v>
      </c>
      <c r="F6" s="3" t="s">
        <v>107</v>
      </c>
      <c r="G6" s="3">
        <v>32</v>
      </c>
      <c r="H6" s="3">
        <v>32</v>
      </c>
      <c r="I6" s="3">
        <v>38</v>
      </c>
      <c r="J6" s="3">
        <v>42</v>
      </c>
      <c r="K6" s="5">
        <f t="shared" si="0"/>
        <v>144</v>
      </c>
    </row>
    <row r="7" spans="1:11" ht="12.75">
      <c r="A7" s="18"/>
      <c r="B7" s="3">
        <f t="shared" si="1"/>
        <v>6</v>
      </c>
      <c r="C7" s="4" t="s">
        <v>30</v>
      </c>
      <c r="D7" s="4" t="s">
        <v>22</v>
      </c>
      <c r="E7" s="3" t="s">
        <v>25</v>
      </c>
      <c r="F7" s="3">
        <v>4</v>
      </c>
      <c r="G7" s="3">
        <v>31</v>
      </c>
      <c r="H7" s="3">
        <v>34</v>
      </c>
      <c r="I7" s="3">
        <v>28</v>
      </c>
      <c r="J7" s="3">
        <v>32</v>
      </c>
      <c r="K7" s="5">
        <f t="shared" si="0"/>
        <v>125</v>
      </c>
    </row>
    <row r="8" spans="1:11" ht="12.75">
      <c r="A8" s="18">
        <f>A5+1</f>
        <v>3</v>
      </c>
      <c r="B8" s="3">
        <f t="shared" si="1"/>
        <v>7</v>
      </c>
      <c r="C8" s="4" t="s">
        <v>31</v>
      </c>
      <c r="D8" s="4" t="s">
        <v>32</v>
      </c>
      <c r="E8" s="3" t="s">
        <v>33</v>
      </c>
      <c r="F8" s="3">
        <v>3</v>
      </c>
      <c r="G8" s="3">
        <v>38</v>
      </c>
      <c r="H8" s="3">
        <v>31</v>
      </c>
      <c r="I8" s="3">
        <v>30</v>
      </c>
      <c r="J8" s="3">
        <v>36</v>
      </c>
      <c r="K8" s="5">
        <f t="shared" si="0"/>
        <v>135</v>
      </c>
    </row>
    <row r="9" spans="1:11" ht="12.75">
      <c r="A9" s="18"/>
      <c r="B9" s="3">
        <f t="shared" si="1"/>
        <v>8</v>
      </c>
      <c r="C9" s="4" t="s">
        <v>34</v>
      </c>
      <c r="D9" s="4" t="s">
        <v>27</v>
      </c>
      <c r="E9" s="3" t="s">
        <v>33</v>
      </c>
      <c r="F9" s="3">
        <v>4</v>
      </c>
      <c r="G9" s="3">
        <v>22</v>
      </c>
      <c r="H9" s="3">
        <v>28</v>
      </c>
      <c r="I9" s="3">
        <v>36</v>
      </c>
      <c r="J9" s="3">
        <v>28</v>
      </c>
      <c r="K9" s="5">
        <f t="shared" si="0"/>
        <v>114</v>
      </c>
    </row>
    <row r="10" spans="1:11" ht="12.75">
      <c r="A10" s="18"/>
      <c r="B10" s="3">
        <f t="shared" si="1"/>
        <v>9</v>
      </c>
      <c r="C10" s="4" t="s">
        <v>35</v>
      </c>
      <c r="D10" s="4" t="s">
        <v>18</v>
      </c>
      <c r="E10" s="3" t="s">
        <v>33</v>
      </c>
      <c r="F10" s="3">
        <v>4</v>
      </c>
      <c r="G10" s="3">
        <v>35</v>
      </c>
      <c r="H10" s="3">
        <v>34</v>
      </c>
      <c r="I10" s="3">
        <v>30</v>
      </c>
      <c r="J10" s="3">
        <v>37</v>
      </c>
      <c r="K10" s="5">
        <f t="shared" si="0"/>
        <v>136</v>
      </c>
    </row>
    <row r="11" spans="1:11" ht="12.75">
      <c r="A11" s="18">
        <f>A8+1</f>
        <v>4</v>
      </c>
      <c r="B11" s="3">
        <f t="shared" si="1"/>
        <v>10</v>
      </c>
      <c r="C11" s="4" t="s">
        <v>36</v>
      </c>
      <c r="D11" s="4" t="s">
        <v>22</v>
      </c>
      <c r="E11" s="3" t="s">
        <v>25</v>
      </c>
      <c r="F11" s="3">
        <v>4</v>
      </c>
      <c r="G11" s="3">
        <v>28</v>
      </c>
      <c r="H11" s="3">
        <v>26</v>
      </c>
      <c r="I11" s="3">
        <v>34</v>
      </c>
      <c r="J11" s="3">
        <v>36</v>
      </c>
      <c r="K11" s="5">
        <f t="shared" si="0"/>
        <v>124</v>
      </c>
    </row>
    <row r="12" spans="1:11" ht="12.75">
      <c r="A12" s="18"/>
      <c r="B12" s="3">
        <f t="shared" si="1"/>
        <v>11</v>
      </c>
      <c r="C12" s="4" t="s">
        <v>37</v>
      </c>
      <c r="D12" s="4" t="s">
        <v>24</v>
      </c>
      <c r="E12" s="3" t="s">
        <v>25</v>
      </c>
      <c r="F12" s="3">
        <v>3</v>
      </c>
      <c r="G12" s="3">
        <v>35</v>
      </c>
      <c r="H12" s="3">
        <v>30</v>
      </c>
      <c r="I12" s="3">
        <v>33</v>
      </c>
      <c r="J12" s="3">
        <v>39</v>
      </c>
      <c r="K12" s="5">
        <f t="shared" si="0"/>
        <v>137</v>
      </c>
    </row>
    <row r="13" spans="1:11" ht="12.75">
      <c r="A13" s="18"/>
      <c r="B13" s="3">
        <f t="shared" si="1"/>
        <v>12</v>
      </c>
      <c r="C13" s="4" t="s">
        <v>38</v>
      </c>
      <c r="D13" s="4" t="s">
        <v>27</v>
      </c>
      <c r="E13" s="3" t="s">
        <v>19</v>
      </c>
      <c r="F13" s="3">
        <v>3</v>
      </c>
      <c r="G13" s="3">
        <v>29</v>
      </c>
      <c r="H13" s="3">
        <v>24</v>
      </c>
      <c r="I13" s="3">
        <v>25</v>
      </c>
      <c r="J13" s="3">
        <v>30</v>
      </c>
      <c r="K13" s="5">
        <f t="shared" si="0"/>
        <v>108</v>
      </c>
    </row>
    <row r="14" spans="1:11" ht="12.75">
      <c r="A14" s="18">
        <v>5</v>
      </c>
      <c r="B14" s="3">
        <f t="shared" si="1"/>
        <v>13</v>
      </c>
      <c r="C14" s="4" t="s">
        <v>39</v>
      </c>
      <c r="D14" s="4" t="s">
        <v>18</v>
      </c>
      <c r="E14" s="3" t="s">
        <v>29</v>
      </c>
      <c r="F14" s="3">
        <v>4</v>
      </c>
      <c r="G14" s="3">
        <v>35</v>
      </c>
      <c r="H14" s="3">
        <v>31</v>
      </c>
      <c r="I14" s="3">
        <v>33</v>
      </c>
      <c r="J14" s="3">
        <v>45</v>
      </c>
      <c r="K14" s="5">
        <f t="shared" si="0"/>
        <v>144</v>
      </c>
    </row>
    <row r="15" spans="1:11" ht="12.75">
      <c r="A15" s="18"/>
      <c r="B15" s="3">
        <f t="shared" si="1"/>
        <v>14</v>
      </c>
      <c r="C15" s="4" t="s">
        <v>40</v>
      </c>
      <c r="D15" s="4" t="s">
        <v>22</v>
      </c>
      <c r="E15" s="3" t="s">
        <v>19</v>
      </c>
      <c r="F15" s="3">
        <v>2</v>
      </c>
      <c r="G15" s="3">
        <v>27</v>
      </c>
      <c r="H15" s="3">
        <v>28</v>
      </c>
      <c r="I15" s="3">
        <v>33</v>
      </c>
      <c r="J15" s="3">
        <v>27</v>
      </c>
      <c r="K15" s="5">
        <f t="shared" si="0"/>
        <v>115</v>
      </c>
    </row>
    <row r="16" spans="1:11" ht="12.75">
      <c r="A16" s="18"/>
      <c r="B16" s="3">
        <f t="shared" si="1"/>
        <v>15</v>
      </c>
      <c r="C16" s="4" t="s">
        <v>41</v>
      </c>
      <c r="D16" s="4" t="s">
        <v>27</v>
      </c>
      <c r="E16" s="3" t="s">
        <v>33</v>
      </c>
      <c r="F16" s="3">
        <v>4</v>
      </c>
      <c r="G16" s="3">
        <v>27</v>
      </c>
      <c r="H16" s="3">
        <v>27</v>
      </c>
      <c r="I16" s="3">
        <v>28</v>
      </c>
      <c r="J16" s="3">
        <v>33</v>
      </c>
      <c r="K16" s="5">
        <f t="shared" si="0"/>
        <v>115</v>
      </c>
    </row>
    <row r="17" spans="1:11" ht="12.75">
      <c r="A17" s="18">
        <f>A14+1</f>
        <v>6</v>
      </c>
      <c r="B17" s="3">
        <f t="shared" si="1"/>
        <v>16</v>
      </c>
      <c r="C17" s="4" t="s">
        <v>42</v>
      </c>
      <c r="D17" s="4" t="s">
        <v>18</v>
      </c>
      <c r="E17" s="3" t="s">
        <v>25</v>
      </c>
      <c r="F17" s="3" t="s">
        <v>107</v>
      </c>
      <c r="G17" s="3">
        <v>44</v>
      </c>
      <c r="H17" s="3">
        <v>32</v>
      </c>
      <c r="I17" s="3">
        <v>29</v>
      </c>
      <c r="J17" s="3">
        <v>43</v>
      </c>
      <c r="K17" s="5">
        <f t="shared" si="0"/>
        <v>148</v>
      </c>
    </row>
    <row r="18" spans="1:11" ht="12.75">
      <c r="A18" s="18"/>
      <c r="B18" s="3">
        <f t="shared" si="1"/>
        <v>17</v>
      </c>
      <c r="C18" s="4" t="s">
        <v>43</v>
      </c>
      <c r="D18" s="4" t="s">
        <v>27</v>
      </c>
      <c r="E18" s="3" t="s">
        <v>19</v>
      </c>
      <c r="F18" s="3">
        <v>4</v>
      </c>
      <c r="G18" s="3">
        <v>29</v>
      </c>
      <c r="H18" s="3">
        <v>29</v>
      </c>
      <c r="I18" s="3">
        <v>31</v>
      </c>
      <c r="J18" s="3">
        <v>31</v>
      </c>
      <c r="K18" s="5">
        <f t="shared" si="0"/>
        <v>120</v>
      </c>
    </row>
    <row r="19" spans="1:11" ht="12.75">
      <c r="A19" s="18"/>
      <c r="B19" s="3">
        <f t="shared" si="1"/>
        <v>18</v>
      </c>
      <c r="C19" s="4" t="s">
        <v>44</v>
      </c>
      <c r="D19" s="4" t="s">
        <v>27</v>
      </c>
      <c r="E19" s="3" t="s">
        <v>33</v>
      </c>
      <c r="F19" s="3" t="s">
        <v>107</v>
      </c>
      <c r="G19" s="3">
        <v>27</v>
      </c>
      <c r="H19" s="3">
        <v>32</v>
      </c>
      <c r="I19" s="3">
        <v>39</v>
      </c>
      <c r="J19" s="3">
        <v>35</v>
      </c>
      <c r="K19" s="5">
        <f t="shared" si="0"/>
        <v>133</v>
      </c>
    </row>
    <row r="20" spans="1:11" ht="12.75">
      <c r="A20" s="18">
        <f>A17+1</f>
        <v>7</v>
      </c>
      <c r="B20" s="3">
        <f t="shared" si="1"/>
        <v>19</v>
      </c>
      <c r="C20" s="4" t="s">
        <v>45</v>
      </c>
      <c r="D20" s="4" t="s">
        <v>18</v>
      </c>
      <c r="E20" s="3" t="s">
        <v>33</v>
      </c>
      <c r="F20" s="3" t="s">
        <v>107</v>
      </c>
      <c r="G20" s="3">
        <v>49</v>
      </c>
      <c r="H20" s="3">
        <v>53</v>
      </c>
      <c r="I20" s="3">
        <v>44</v>
      </c>
      <c r="J20" s="3">
        <v>39</v>
      </c>
      <c r="K20" s="5">
        <f t="shared" si="0"/>
        <v>185</v>
      </c>
    </row>
    <row r="21" spans="1:11" ht="12.75">
      <c r="A21" s="18"/>
      <c r="B21" s="3">
        <f t="shared" si="1"/>
        <v>20</v>
      </c>
      <c r="C21" s="4" t="s">
        <v>46</v>
      </c>
      <c r="D21" s="4" t="s">
        <v>27</v>
      </c>
      <c r="E21" s="3" t="s">
        <v>33</v>
      </c>
      <c r="F21" s="3" t="s">
        <v>107</v>
      </c>
      <c r="G21" s="3">
        <v>40</v>
      </c>
      <c r="H21" s="3">
        <v>46</v>
      </c>
      <c r="I21" s="3">
        <v>36</v>
      </c>
      <c r="J21" s="3">
        <v>37</v>
      </c>
      <c r="K21" s="5">
        <f t="shared" si="0"/>
        <v>159</v>
      </c>
    </row>
    <row r="22" spans="1:11" ht="12.75">
      <c r="A22" s="18"/>
      <c r="B22" s="3">
        <f t="shared" si="1"/>
        <v>21</v>
      </c>
      <c r="C22" s="4" t="s">
        <v>47</v>
      </c>
      <c r="D22" s="4" t="s">
        <v>48</v>
      </c>
      <c r="E22" s="3" t="s">
        <v>19</v>
      </c>
      <c r="F22" s="3">
        <v>3</v>
      </c>
      <c r="G22" s="3">
        <v>26</v>
      </c>
      <c r="H22" s="3">
        <v>22</v>
      </c>
      <c r="I22" s="3">
        <v>35</v>
      </c>
      <c r="J22" s="3">
        <v>32</v>
      </c>
      <c r="K22" s="5">
        <f t="shared" si="0"/>
        <v>115</v>
      </c>
    </row>
    <row r="23" spans="1:11" ht="12.75">
      <c r="A23" s="18">
        <f>A20+1</f>
        <v>8</v>
      </c>
      <c r="B23" s="3">
        <f t="shared" si="1"/>
        <v>22</v>
      </c>
      <c r="C23" s="4" t="s">
        <v>49</v>
      </c>
      <c r="D23" s="4" t="s">
        <v>50</v>
      </c>
      <c r="E23" s="3" t="s">
        <v>19</v>
      </c>
      <c r="F23" s="3">
        <v>4</v>
      </c>
      <c r="G23" s="3">
        <v>31</v>
      </c>
      <c r="H23" s="3">
        <v>38</v>
      </c>
      <c r="I23" s="3">
        <v>29</v>
      </c>
      <c r="J23" s="3">
        <v>27</v>
      </c>
      <c r="K23" s="5">
        <f t="shared" si="0"/>
        <v>125</v>
      </c>
    </row>
    <row r="24" spans="1:11" ht="12.75">
      <c r="A24" s="18"/>
      <c r="B24" s="3">
        <f t="shared" si="1"/>
        <v>23</v>
      </c>
      <c r="C24" s="4" t="s">
        <v>51</v>
      </c>
      <c r="D24" s="4" t="s">
        <v>52</v>
      </c>
      <c r="E24" s="3" t="s">
        <v>19</v>
      </c>
      <c r="F24" s="3">
        <v>3</v>
      </c>
      <c r="G24" s="3">
        <v>32</v>
      </c>
      <c r="H24" s="3">
        <v>30</v>
      </c>
      <c r="I24" s="3">
        <v>31</v>
      </c>
      <c r="J24" s="3">
        <v>33</v>
      </c>
      <c r="K24" s="5">
        <f t="shared" si="0"/>
        <v>126</v>
      </c>
    </row>
    <row r="25" spans="1:11" ht="12.75">
      <c r="A25" s="18"/>
      <c r="B25" s="3">
        <f t="shared" si="1"/>
        <v>24</v>
      </c>
      <c r="C25" s="4" t="s">
        <v>53</v>
      </c>
      <c r="D25" s="4" t="s">
        <v>27</v>
      </c>
      <c r="E25" s="3" t="s">
        <v>33</v>
      </c>
      <c r="F25" s="3" t="s">
        <v>107</v>
      </c>
      <c r="G25" s="3">
        <v>36</v>
      </c>
      <c r="H25" s="3">
        <v>38</v>
      </c>
      <c r="I25" s="3">
        <v>41</v>
      </c>
      <c r="J25" s="3">
        <v>34</v>
      </c>
      <c r="K25" s="5">
        <f t="shared" si="0"/>
        <v>149</v>
      </c>
    </row>
    <row r="26" spans="1:11" ht="12.75">
      <c r="A26" s="18">
        <f>A23+1</f>
        <v>9</v>
      </c>
      <c r="B26" s="3">
        <f t="shared" si="1"/>
        <v>25</v>
      </c>
      <c r="C26" s="4" t="s">
        <v>54</v>
      </c>
      <c r="D26" s="4" t="s">
        <v>48</v>
      </c>
      <c r="E26" s="3" t="s">
        <v>19</v>
      </c>
      <c r="F26" s="3">
        <v>3</v>
      </c>
      <c r="G26" s="3">
        <v>35</v>
      </c>
      <c r="H26" s="3">
        <v>29</v>
      </c>
      <c r="I26" s="3">
        <v>30</v>
      </c>
      <c r="J26" s="3">
        <v>31</v>
      </c>
      <c r="K26" s="5">
        <f t="shared" si="0"/>
        <v>125</v>
      </c>
    </row>
    <row r="27" spans="1:11" ht="12.75">
      <c r="A27" s="18"/>
      <c r="B27" s="3">
        <f t="shared" si="1"/>
        <v>26</v>
      </c>
      <c r="C27" s="4" t="s">
        <v>55</v>
      </c>
      <c r="D27" s="4" t="s">
        <v>56</v>
      </c>
      <c r="E27" s="3" t="s">
        <v>33</v>
      </c>
      <c r="F27" s="3" t="s">
        <v>107</v>
      </c>
      <c r="G27" s="3">
        <v>50</v>
      </c>
      <c r="H27" s="3">
        <v>42</v>
      </c>
      <c r="I27" s="3">
        <v>45</v>
      </c>
      <c r="J27" s="3">
        <v>41</v>
      </c>
      <c r="K27" s="5">
        <f t="shared" si="0"/>
        <v>178</v>
      </c>
    </row>
    <row r="28" spans="1:11" ht="12.75">
      <c r="A28" s="18"/>
      <c r="B28" s="3">
        <f t="shared" si="1"/>
        <v>27</v>
      </c>
      <c r="C28" s="4" t="s">
        <v>57</v>
      </c>
      <c r="D28" s="4" t="s">
        <v>27</v>
      </c>
      <c r="E28" s="3" t="s">
        <v>19</v>
      </c>
      <c r="F28" s="3">
        <v>1</v>
      </c>
      <c r="G28" s="3">
        <v>28</v>
      </c>
      <c r="H28" s="3">
        <v>29</v>
      </c>
      <c r="I28" s="3">
        <v>31</v>
      </c>
      <c r="J28" s="3">
        <v>31</v>
      </c>
      <c r="K28" s="5">
        <f t="shared" si="0"/>
        <v>119</v>
      </c>
    </row>
    <row r="29" spans="1:11" ht="12.75">
      <c r="A29" s="18">
        <f>A26+1</f>
        <v>10</v>
      </c>
      <c r="B29" s="3">
        <f t="shared" si="1"/>
        <v>28</v>
      </c>
      <c r="C29" s="4" t="s">
        <v>58</v>
      </c>
      <c r="D29" s="4" t="s">
        <v>48</v>
      </c>
      <c r="E29" s="3" t="s">
        <v>19</v>
      </c>
      <c r="F29" s="3">
        <v>4</v>
      </c>
      <c r="G29" s="3">
        <v>34</v>
      </c>
      <c r="H29" s="3">
        <v>28</v>
      </c>
      <c r="I29" s="3">
        <v>36</v>
      </c>
      <c r="J29" s="3">
        <v>31</v>
      </c>
      <c r="K29" s="5">
        <f t="shared" si="0"/>
        <v>129</v>
      </c>
    </row>
    <row r="30" spans="1:11" ht="12.75">
      <c r="A30" s="18"/>
      <c r="B30" s="3">
        <f t="shared" si="1"/>
        <v>29</v>
      </c>
      <c r="C30" s="4" t="s">
        <v>59</v>
      </c>
      <c r="D30" s="4" t="s">
        <v>56</v>
      </c>
      <c r="E30" s="3" t="s">
        <v>33</v>
      </c>
      <c r="F30" s="3" t="s">
        <v>107</v>
      </c>
      <c r="G30" s="3">
        <v>41</v>
      </c>
      <c r="H30" s="3">
        <v>37</v>
      </c>
      <c r="I30" s="3">
        <v>58</v>
      </c>
      <c r="J30" s="3">
        <v>54</v>
      </c>
      <c r="K30" s="5">
        <f t="shared" si="0"/>
        <v>190</v>
      </c>
    </row>
    <row r="31" spans="1:11" ht="12.75">
      <c r="A31" s="18"/>
      <c r="B31" s="3">
        <f t="shared" si="1"/>
        <v>30</v>
      </c>
      <c r="C31" s="4" t="s">
        <v>60</v>
      </c>
      <c r="D31" s="4" t="s">
        <v>48</v>
      </c>
      <c r="E31" s="3" t="s">
        <v>61</v>
      </c>
      <c r="F31" s="3">
        <v>4</v>
      </c>
      <c r="G31" s="3">
        <v>38</v>
      </c>
      <c r="H31" s="3">
        <v>33</v>
      </c>
      <c r="I31" s="3">
        <v>36</v>
      </c>
      <c r="J31" s="3">
        <v>40</v>
      </c>
      <c r="K31" s="5">
        <f t="shared" si="0"/>
        <v>147</v>
      </c>
    </row>
    <row r="32" spans="1:11" ht="12.75">
      <c r="A32" s="18">
        <f>A29+1</f>
        <v>11</v>
      </c>
      <c r="B32" s="3">
        <f t="shared" si="1"/>
        <v>31</v>
      </c>
      <c r="C32" s="4" t="s">
        <v>62</v>
      </c>
      <c r="D32" s="4" t="s">
        <v>52</v>
      </c>
      <c r="E32" s="3" t="s">
        <v>19</v>
      </c>
      <c r="F32" s="3">
        <v>1</v>
      </c>
      <c r="G32" s="3">
        <v>25</v>
      </c>
      <c r="H32" s="3">
        <v>25</v>
      </c>
      <c r="I32" s="3">
        <v>28</v>
      </c>
      <c r="J32" s="3">
        <v>26</v>
      </c>
      <c r="K32" s="5">
        <f t="shared" si="0"/>
        <v>104</v>
      </c>
    </row>
    <row r="33" spans="1:11" ht="12.75">
      <c r="A33" s="18"/>
      <c r="B33" s="3">
        <f t="shared" si="1"/>
        <v>32</v>
      </c>
      <c r="C33" s="4" t="s">
        <v>63</v>
      </c>
      <c r="D33" s="4" t="s">
        <v>56</v>
      </c>
      <c r="E33" s="3" t="s">
        <v>33</v>
      </c>
      <c r="F33" s="3" t="s">
        <v>107</v>
      </c>
      <c r="G33" s="3">
        <v>67</v>
      </c>
      <c r="H33" s="3">
        <v>53</v>
      </c>
      <c r="I33" s="3">
        <v>51</v>
      </c>
      <c r="J33" s="3">
        <v>40</v>
      </c>
      <c r="K33" s="5">
        <f t="shared" si="0"/>
        <v>211</v>
      </c>
    </row>
    <row r="34" spans="1:11" ht="12.75">
      <c r="A34" s="18"/>
      <c r="B34" s="3">
        <f t="shared" si="1"/>
        <v>33</v>
      </c>
      <c r="C34" s="4" t="s">
        <v>64</v>
      </c>
      <c r="D34" s="4" t="s">
        <v>22</v>
      </c>
      <c r="E34" s="3" t="s">
        <v>61</v>
      </c>
      <c r="F34" s="3" t="s">
        <v>107</v>
      </c>
      <c r="G34" s="3">
        <v>45</v>
      </c>
      <c r="H34" s="3">
        <v>58</v>
      </c>
      <c r="I34" s="3">
        <v>39</v>
      </c>
      <c r="J34" s="3">
        <v>46</v>
      </c>
      <c r="K34" s="5">
        <f t="shared" si="0"/>
        <v>188</v>
      </c>
    </row>
    <row r="35" spans="1:11" ht="12.75">
      <c r="A35" s="18">
        <f>A32+1</f>
        <v>12</v>
      </c>
      <c r="B35" s="3">
        <f t="shared" si="1"/>
        <v>34</v>
      </c>
      <c r="C35" s="4" t="s">
        <v>65</v>
      </c>
      <c r="D35" s="4" t="s">
        <v>66</v>
      </c>
      <c r="E35" s="3" t="s">
        <v>25</v>
      </c>
      <c r="F35" s="3" t="s">
        <v>107</v>
      </c>
      <c r="G35" s="3">
        <v>45</v>
      </c>
      <c r="H35" s="3">
        <v>33</v>
      </c>
      <c r="I35" s="3">
        <v>48</v>
      </c>
      <c r="J35" s="3">
        <v>39</v>
      </c>
      <c r="K35" s="5">
        <f t="shared" si="0"/>
        <v>165</v>
      </c>
    </row>
    <row r="36" spans="1:11" ht="12.75">
      <c r="A36" s="18"/>
      <c r="B36" s="3">
        <f t="shared" si="1"/>
        <v>35</v>
      </c>
      <c r="C36" s="4" t="s">
        <v>67</v>
      </c>
      <c r="D36" s="4" t="s">
        <v>27</v>
      </c>
      <c r="E36" s="3" t="s">
        <v>33</v>
      </c>
      <c r="F36" s="3" t="s">
        <v>107</v>
      </c>
      <c r="G36" s="3">
        <v>55</v>
      </c>
      <c r="H36" s="3">
        <v>42</v>
      </c>
      <c r="I36" s="3">
        <v>35</v>
      </c>
      <c r="J36" s="3">
        <v>34</v>
      </c>
      <c r="K36" s="5">
        <f t="shared" si="0"/>
        <v>166</v>
      </c>
    </row>
    <row r="37" spans="1:11" ht="12.75">
      <c r="A37" s="18"/>
      <c r="B37" s="3">
        <f t="shared" si="1"/>
        <v>36</v>
      </c>
      <c r="C37" s="4" t="s">
        <v>68</v>
      </c>
      <c r="D37" s="4" t="s">
        <v>48</v>
      </c>
      <c r="E37" s="3" t="s">
        <v>33</v>
      </c>
      <c r="F37" s="3">
        <v>4</v>
      </c>
      <c r="G37" s="3">
        <v>38</v>
      </c>
      <c r="H37" s="3">
        <v>34</v>
      </c>
      <c r="I37" s="3">
        <v>40</v>
      </c>
      <c r="J37" s="3">
        <v>34</v>
      </c>
      <c r="K37" s="5">
        <f t="shared" si="0"/>
        <v>146</v>
      </c>
    </row>
  </sheetData>
  <autoFilter ref="A1:K37"/>
  <mergeCells count="12">
    <mergeCell ref="A26:A28"/>
    <mergeCell ref="A29:A31"/>
    <mergeCell ref="A32:A34"/>
    <mergeCell ref="A35:A37"/>
    <mergeCell ref="A14:A16"/>
    <mergeCell ref="A17:A19"/>
    <mergeCell ref="A20:A22"/>
    <mergeCell ref="A23:A25"/>
    <mergeCell ref="A2:A4"/>
    <mergeCell ref="A5:A7"/>
    <mergeCell ref="A8:A10"/>
    <mergeCell ref="A11:A13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D23" sqref="D23:G23"/>
    </sheetView>
  </sheetViews>
  <sheetFormatPr defaultColWidth="9.00390625" defaultRowHeight="12.75"/>
  <cols>
    <col min="2" max="2" width="2.875" style="1" customWidth="1"/>
    <col min="3" max="3" width="17.375" style="0" customWidth="1"/>
    <col min="4" max="7" width="5.75390625" style="0" customWidth="1"/>
  </cols>
  <sheetData>
    <row r="1" ht="20.25">
      <c r="A1" s="12" t="s">
        <v>129</v>
      </c>
    </row>
    <row r="3" spans="1:7" ht="12.75" customHeight="1">
      <c r="A3" s="20" t="s">
        <v>89</v>
      </c>
      <c r="B3" s="19" t="s">
        <v>136</v>
      </c>
      <c r="C3" s="19"/>
      <c r="D3" s="19"/>
      <c r="E3" s="19"/>
      <c r="F3" s="19"/>
      <c r="G3" s="19"/>
    </row>
    <row r="4" spans="1:7" ht="12.75" customHeight="1">
      <c r="A4" s="20"/>
      <c r="B4" s="19"/>
      <c r="C4" s="19"/>
      <c r="D4" s="19"/>
      <c r="E4" s="19"/>
      <c r="F4" s="19"/>
      <c r="G4" s="19"/>
    </row>
    <row r="5" spans="2:7" ht="12.75">
      <c r="B5" s="3" t="s">
        <v>10</v>
      </c>
      <c r="C5" s="3" t="s">
        <v>2</v>
      </c>
      <c r="D5" s="4" t="s">
        <v>4</v>
      </c>
      <c r="E5" s="4" t="s">
        <v>5</v>
      </c>
      <c r="F5" s="4" t="s">
        <v>6</v>
      </c>
      <c r="G5" s="4" t="s">
        <v>7</v>
      </c>
    </row>
    <row r="6" spans="2:7" ht="12.75">
      <c r="B6" s="3">
        <v>4</v>
      </c>
      <c r="C6" s="4" t="s">
        <v>69</v>
      </c>
      <c r="D6" s="4">
        <f>(Listina!G5)</f>
        <v>32</v>
      </c>
      <c r="E6" s="4">
        <f>(Listina!H5)</f>
        <v>29</v>
      </c>
      <c r="F6" s="4">
        <f>(Listina!I5)</f>
        <v>27</v>
      </c>
      <c r="G6" s="4">
        <v>0</v>
      </c>
    </row>
    <row r="7" spans="2:7" ht="12.75">
      <c r="B7" s="3">
        <v>8</v>
      </c>
      <c r="C7" s="4" t="s">
        <v>70</v>
      </c>
      <c r="D7" s="4">
        <f>(Listina!G9)</f>
        <v>22</v>
      </c>
      <c r="E7" s="4">
        <f>(Listina!H9)</f>
        <v>28</v>
      </c>
      <c r="F7" s="4">
        <f>(Listina!I9)</f>
        <v>36</v>
      </c>
      <c r="G7" s="4">
        <f>(Listina!J9)</f>
        <v>28</v>
      </c>
    </row>
    <row r="8" spans="2:7" ht="12.75">
      <c r="B8" s="3">
        <v>12</v>
      </c>
      <c r="C8" s="4" t="s">
        <v>71</v>
      </c>
      <c r="D8" s="4">
        <f>(Listina!G13)</f>
        <v>29</v>
      </c>
      <c r="E8" s="4">
        <f>(Listina!H13)</f>
        <v>24</v>
      </c>
      <c r="F8" s="4">
        <f>(Listina!I13)</f>
        <v>25</v>
      </c>
      <c r="G8" s="4">
        <f>(Listina!J13)</f>
        <v>30</v>
      </c>
    </row>
    <row r="9" spans="2:7" ht="12.75">
      <c r="B9" s="3">
        <v>15</v>
      </c>
      <c r="C9" s="4" t="s">
        <v>72</v>
      </c>
      <c r="D9" s="4">
        <f>(Listina!G16)</f>
        <v>27</v>
      </c>
      <c r="E9" s="4">
        <f>(Listina!H16)</f>
        <v>27</v>
      </c>
      <c r="F9" s="4">
        <f>(Listina!I16)</f>
        <v>28</v>
      </c>
      <c r="G9" s="4">
        <f>(Listina!J16)</f>
        <v>33</v>
      </c>
    </row>
    <row r="10" spans="2:7" ht="12.75">
      <c r="B10" s="3">
        <v>17</v>
      </c>
      <c r="C10" s="4" t="s">
        <v>73</v>
      </c>
      <c r="D10" s="4">
        <f>(Listina!G18)</f>
        <v>29</v>
      </c>
      <c r="E10" s="4">
        <f>(Listina!H18)</f>
        <v>29</v>
      </c>
      <c r="F10" s="4">
        <f>(Listina!I18)</f>
        <v>31</v>
      </c>
      <c r="G10" s="4">
        <f>(Listina!J18)</f>
        <v>31</v>
      </c>
    </row>
    <row r="11" spans="2:7" ht="12.75">
      <c r="B11" s="3" t="s">
        <v>11</v>
      </c>
      <c r="C11" s="4"/>
      <c r="D11" s="4">
        <f>(Listina!T7)</f>
        <v>0</v>
      </c>
      <c r="E11" s="4">
        <f>(Listina!U7)</f>
        <v>0</v>
      </c>
      <c r="F11" s="4">
        <f>(Listina!V7)</f>
        <v>0</v>
      </c>
      <c r="G11" s="4">
        <f>(Listina!W7)</f>
        <v>0</v>
      </c>
    </row>
    <row r="12" spans="4:7" ht="13.5" thickBot="1">
      <c r="D12" s="4">
        <f>SUM(D6:D9)</f>
        <v>110</v>
      </c>
      <c r="E12" s="4">
        <f>SUM(E6:E9)</f>
        <v>108</v>
      </c>
      <c r="F12" s="4">
        <f>SUM(F6:F9)</f>
        <v>116</v>
      </c>
      <c r="G12" s="4">
        <f>SUM(G6:G10)</f>
        <v>122</v>
      </c>
    </row>
    <row r="13" spans="4:8" ht="13.5" thickBot="1">
      <c r="D13" s="10"/>
      <c r="E13" s="4">
        <f>D12+E12</f>
        <v>218</v>
      </c>
      <c r="F13" s="9">
        <f>E13+F12</f>
        <v>334</v>
      </c>
      <c r="G13" s="8">
        <f>F13+G12</f>
        <v>456</v>
      </c>
      <c r="H13" s="22" t="s">
        <v>130</v>
      </c>
    </row>
    <row r="15" spans="1:7" ht="12.75" customHeight="1">
      <c r="A15" s="20" t="s">
        <v>90</v>
      </c>
      <c r="B15" s="19" t="s">
        <v>22</v>
      </c>
      <c r="C15" s="19"/>
      <c r="D15" s="19"/>
      <c r="E15" s="19"/>
      <c r="F15" s="19"/>
      <c r="G15" s="19"/>
    </row>
    <row r="16" spans="1:7" ht="12.75" customHeight="1">
      <c r="A16" s="20"/>
      <c r="B16" s="19"/>
      <c r="C16" s="19"/>
      <c r="D16" s="19"/>
      <c r="E16" s="19"/>
      <c r="F16" s="19"/>
      <c r="G16" s="19"/>
    </row>
    <row r="17" spans="2:7" ht="12.75">
      <c r="B17" s="3" t="s">
        <v>10</v>
      </c>
      <c r="C17" s="3" t="s">
        <v>2</v>
      </c>
      <c r="D17" s="4" t="s">
        <v>4</v>
      </c>
      <c r="E17" s="4" t="s">
        <v>5</v>
      </c>
      <c r="F17" s="4" t="s">
        <v>6</v>
      </c>
      <c r="G17" s="4" t="s">
        <v>7</v>
      </c>
    </row>
    <row r="18" spans="2:7" ht="12.75">
      <c r="B18" s="3">
        <v>2</v>
      </c>
      <c r="C18" s="4" t="s">
        <v>83</v>
      </c>
      <c r="D18" s="4">
        <f>(Listina!G3)</f>
        <v>40</v>
      </c>
      <c r="E18" s="4">
        <f>(Listina!H3)</f>
        <v>29</v>
      </c>
      <c r="F18" s="4">
        <f>(Listina!I3)</f>
        <v>33</v>
      </c>
      <c r="G18" s="4">
        <f>(Listina!J3)</f>
        <v>37</v>
      </c>
    </row>
    <row r="19" spans="2:7" ht="12.75">
      <c r="B19" s="3">
        <v>6</v>
      </c>
      <c r="C19" s="4" t="s">
        <v>84</v>
      </c>
      <c r="D19" s="4">
        <f>(Listina!G7)</f>
        <v>31</v>
      </c>
      <c r="E19" s="4">
        <f>(Listina!H7)</f>
        <v>34</v>
      </c>
      <c r="F19" s="4">
        <f>(Listina!I7)</f>
        <v>28</v>
      </c>
      <c r="G19" s="4">
        <f>(Listina!J7)</f>
        <v>32</v>
      </c>
    </row>
    <row r="20" spans="2:7" ht="12.75">
      <c r="B20" s="3">
        <v>10</v>
      </c>
      <c r="C20" s="4" t="s">
        <v>85</v>
      </c>
      <c r="D20" s="4">
        <f>(Listina!G11)</f>
        <v>28</v>
      </c>
      <c r="E20" s="4">
        <f>(Listina!H11)</f>
        <v>26</v>
      </c>
      <c r="F20" s="4">
        <f>(Listina!I11)</f>
        <v>34</v>
      </c>
      <c r="G20" s="4">
        <f>(Listina!J11)</f>
        <v>36</v>
      </c>
    </row>
    <row r="21" spans="2:7" ht="12.75">
      <c r="B21" s="3">
        <v>14</v>
      </c>
      <c r="C21" s="4" t="s">
        <v>86</v>
      </c>
      <c r="D21" s="4">
        <f>(Listina!G15)</f>
        <v>27</v>
      </c>
      <c r="E21" s="4">
        <f>(Listina!H15)</f>
        <v>28</v>
      </c>
      <c r="F21" s="4">
        <f>(Listina!I15)</f>
        <v>33</v>
      </c>
      <c r="G21" s="4">
        <f>(Listina!J15)</f>
        <v>27</v>
      </c>
    </row>
    <row r="22" spans="2:7" ht="12.75">
      <c r="B22" s="3">
        <v>33</v>
      </c>
      <c r="C22" s="4" t="s">
        <v>87</v>
      </c>
      <c r="D22" s="4">
        <f>(Listina!G34)</f>
        <v>45</v>
      </c>
      <c r="E22" s="4">
        <f>(Listina!H34)</f>
        <v>58</v>
      </c>
      <c r="F22" s="4">
        <f>(Listina!I34)</f>
        <v>39</v>
      </c>
      <c r="G22" s="4">
        <f>(Listina!J34)</f>
        <v>46</v>
      </c>
    </row>
    <row r="23" spans="2:7" ht="12.75">
      <c r="B23" s="3" t="s">
        <v>11</v>
      </c>
      <c r="C23" s="4"/>
      <c r="D23" s="4"/>
      <c r="E23" s="4"/>
      <c r="F23" s="4"/>
      <c r="G23" s="4"/>
    </row>
    <row r="24" spans="4:7" ht="13.5" thickBot="1">
      <c r="D24" s="4">
        <f>SUM(D18:D21)</f>
        <v>126</v>
      </c>
      <c r="E24" s="4">
        <f>SUM(E18:E21)</f>
        <v>117</v>
      </c>
      <c r="F24" s="4">
        <f>SUM(F18:F21)</f>
        <v>128</v>
      </c>
      <c r="G24" s="4">
        <f>SUM(G18:G21)</f>
        <v>132</v>
      </c>
    </row>
    <row r="25" spans="4:8" ht="13.5" thickBot="1">
      <c r="D25" s="10"/>
      <c r="E25" s="4">
        <f>D24+E24</f>
        <v>243</v>
      </c>
      <c r="F25" s="9">
        <f>E25+F24</f>
        <v>371</v>
      </c>
      <c r="G25" s="8">
        <f>F25+G24</f>
        <v>503</v>
      </c>
      <c r="H25" s="22" t="s">
        <v>131</v>
      </c>
    </row>
    <row r="27" spans="1:7" ht="12.75" customHeight="1">
      <c r="A27" s="20" t="s">
        <v>91</v>
      </c>
      <c r="B27" s="19" t="s">
        <v>77</v>
      </c>
      <c r="C27" s="19"/>
      <c r="D27" s="19"/>
      <c r="E27" s="19"/>
      <c r="F27" s="19"/>
      <c r="G27" s="19"/>
    </row>
    <row r="28" spans="1:7" ht="12.75" customHeight="1">
      <c r="A28" s="20"/>
      <c r="B28" s="19"/>
      <c r="C28" s="19"/>
      <c r="D28" s="19"/>
      <c r="E28" s="19"/>
      <c r="F28" s="19"/>
      <c r="G28" s="19"/>
    </row>
    <row r="29" spans="2:7" ht="12.75" customHeight="1">
      <c r="B29" s="3" t="s">
        <v>10</v>
      </c>
      <c r="C29" s="3" t="s">
        <v>2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2:7" ht="12.75" customHeight="1">
      <c r="B30" s="3">
        <v>1</v>
      </c>
      <c r="C30" s="4" t="s">
        <v>78</v>
      </c>
      <c r="D30" s="4">
        <f>(Listina!G2)</f>
        <v>26</v>
      </c>
      <c r="E30" s="4">
        <f>(Listina!H2)</f>
        <v>24</v>
      </c>
      <c r="F30" s="4">
        <f>(Listina!I2)</f>
        <v>33</v>
      </c>
      <c r="G30" s="4">
        <f>(Listina!J2)</f>
        <v>36</v>
      </c>
    </row>
    <row r="31" spans="2:7" ht="12.75">
      <c r="B31" s="3">
        <v>5</v>
      </c>
      <c r="C31" s="4" t="s">
        <v>80</v>
      </c>
      <c r="D31" s="4">
        <f>(Listina!G6)</f>
        <v>32</v>
      </c>
      <c r="E31" s="4">
        <f>(Listina!H6)</f>
        <v>32</v>
      </c>
      <c r="F31" s="4">
        <f>(Listina!I6)</f>
        <v>38</v>
      </c>
      <c r="G31" s="4">
        <f>(Listina!J6)</f>
        <v>42</v>
      </c>
    </row>
    <row r="32" spans="2:7" ht="12.75">
      <c r="B32" s="3">
        <v>9</v>
      </c>
      <c r="C32" s="4" t="s">
        <v>79</v>
      </c>
      <c r="D32" s="4">
        <f>(Listina!G10)</f>
        <v>35</v>
      </c>
      <c r="E32" s="4">
        <f>(Listina!H10)</f>
        <v>34</v>
      </c>
      <c r="F32" s="4">
        <f>(Listina!I10)</f>
        <v>30</v>
      </c>
      <c r="G32" s="4">
        <f>(Listina!J10)</f>
        <v>37</v>
      </c>
    </row>
    <row r="33" spans="2:7" ht="12.75">
      <c r="B33" s="3">
        <v>13</v>
      </c>
      <c r="C33" s="4" t="s">
        <v>81</v>
      </c>
      <c r="D33" s="4">
        <f>(Listina!G14)</f>
        <v>35</v>
      </c>
      <c r="E33" s="4">
        <f>(Listina!H14)</f>
        <v>31</v>
      </c>
      <c r="F33" s="4">
        <f>(Listina!I14)</f>
        <v>33</v>
      </c>
      <c r="G33" s="4">
        <f>(Listina!J14)</f>
        <v>45</v>
      </c>
    </row>
    <row r="34" spans="2:7" ht="12.75">
      <c r="B34" s="3">
        <v>16</v>
      </c>
      <c r="C34" s="4" t="s">
        <v>82</v>
      </c>
      <c r="D34" s="4">
        <f>(Listina!G17)</f>
        <v>44</v>
      </c>
      <c r="E34" s="4">
        <f>(Listina!H17)</f>
        <v>32</v>
      </c>
      <c r="F34" s="4">
        <f>(Listina!I17)</f>
        <v>29</v>
      </c>
      <c r="G34" s="4">
        <f>(Listina!J17)</f>
        <v>43</v>
      </c>
    </row>
    <row r="35" spans="2:7" ht="12.75">
      <c r="B35" s="3" t="s">
        <v>11</v>
      </c>
      <c r="C35" s="4"/>
      <c r="D35" s="4">
        <f>(Listina!T31)</f>
        <v>0</v>
      </c>
      <c r="E35" s="4">
        <f>(Listina!U31)</f>
        <v>0</v>
      </c>
      <c r="F35" s="4">
        <f>(Listina!V31)</f>
        <v>0</v>
      </c>
      <c r="G35" s="4">
        <f>(Listina!W31)</f>
        <v>0</v>
      </c>
    </row>
    <row r="36" spans="4:7" ht="13.5" thickBot="1">
      <c r="D36" s="4">
        <f>SUM(D30:D33)</f>
        <v>128</v>
      </c>
      <c r="E36" s="4">
        <f>SUM(E30:E33)</f>
        <v>121</v>
      </c>
      <c r="F36" s="4">
        <f>SUM(F30:F33)</f>
        <v>134</v>
      </c>
      <c r="G36" s="4">
        <f>SUM(G30:G33)</f>
        <v>160</v>
      </c>
    </row>
    <row r="37" spans="4:8" ht="13.5" thickBot="1">
      <c r="D37" s="10"/>
      <c r="E37" s="4">
        <f>D36+E36</f>
        <v>249</v>
      </c>
      <c r="F37" s="9">
        <f>E37+F36</f>
        <v>383</v>
      </c>
      <c r="G37" s="8">
        <f>F37+G36</f>
        <v>543</v>
      </c>
      <c r="H37" s="22" t="s">
        <v>132</v>
      </c>
    </row>
    <row r="38" spans="4:7" ht="12.75">
      <c r="D38" s="10"/>
      <c r="E38" s="10"/>
      <c r="F38" s="10"/>
      <c r="G38" s="13"/>
    </row>
    <row r="39" spans="1:7" ht="12.75">
      <c r="A39" s="20" t="s">
        <v>92</v>
      </c>
      <c r="B39" s="19" t="s">
        <v>137</v>
      </c>
      <c r="C39" s="19"/>
      <c r="D39" s="19"/>
      <c r="E39" s="19"/>
      <c r="F39" s="19"/>
      <c r="G39" s="19"/>
    </row>
    <row r="40" spans="1:7" ht="12.75">
      <c r="A40" s="20"/>
      <c r="B40" s="19"/>
      <c r="C40" s="19"/>
      <c r="D40" s="19"/>
      <c r="E40" s="19"/>
      <c r="F40" s="19"/>
      <c r="G40" s="19"/>
    </row>
    <row r="41" spans="2:7" ht="12.75">
      <c r="B41" s="3" t="s">
        <v>10</v>
      </c>
      <c r="C41" s="3" t="s">
        <v>2</v>
      </c>
      <c r="D41" s="4" t="s">
        <v>4</v>
      </c>
      <c r="E41" s="4" t="s">
        <v>5</v>
      </c>
      <c r="F41" s="4" t="s">
        <v>6</v>
      </c>
      <c r="G41" s="4" t="s">
        <v>7</v>
      </c>
    </row>
    <row r="42" spans="2:7" ht="12.75">
      <c r="B42" s="3">
        <v>3</v>
      </c>
      <c r="C42" s="4" t="s">
        <v>74</v>
      </c>
      <c r="D42" s="4">
        <f>(Listina!G4)</f>
        <v>31</v>
      </c>
      <c r="E42" s="4">
        <f>(Listina!H4)</f>
        <v>33</v>
      </c>
      <c r="F42" s="4">
        <f>(Listina!I4)</f>
        <v>40</v>
      </c>
      <c r="G42" s="4">
        <f>(Listina!J4)</f>
        <v>27</v>
      </c>
    </row>
    <row r="43" spans="2:7" ht="12.75">
      <c r="B43" s="3">
        <v>7</v>
      </c>
      <c r="C43" s="4" t="s">
        <v>75</v>
      </c>
      <c r="D43" s="4">
        <f>(Listina!G8)</f>
        <v>38</v>
      </c>
      <c r="E43" s="4">
        <f>(Listina!H8)</f>
        <v>31</v>
      </c>
      <c r="F43" s="4">
        <f>(Listina!I8)</f>
        <v>30</v>
      </c>
      <c r="G43" s="4">
        <f>(Listina!J8)</f>
        <v>36</v>
      </c>
    </row>
    <row r="44" spans="2:7" ht="12.75">
      <c r="B44" s="3">
        <v>11</v>
      </c>
      <c r="C44" s="4" t="s">
        <v>76</v>
      </c>
      <c r="D44" s="4">
        <f>(Listina!G12)</f>
        <v>35</v>
      </c>
      <c r="E44" s="4">
        <f>(Listina!H12)</f>
        <v>30</v>
      </c>
      <c r="F44" s="4">
        <f>(Listina!I12)</f>
        <v>33</v>
      </c>
      <c r="G44" s="4">
        <f>(Listina!J12)</f>
        <v>39</v>
      </c>
    </row>
    <row r="45" spans="2:7" ht="12.75">
      <c r="B45" s="3">
        <v>4</v>
      </c>
      <c r="C45" s="4"/>
      <c r="D45" s="4">
        <v>126</v>
      </c>
      <c r="E45" s="4">
        <v>126</v>
      </c>
      <c r="F45" s="4">
        <v>126</v>
      </c>
      <c r="G45" s="4">
        <v>126</v>
      </c>
    </row>
    <row r="46" spans="2:7" ht="12.75">
      <c r="B46" s="3">
        <v>5</v>
      </c>
      <c r="C46" s="4"/>
      <c r="D46" s="4">
        <v>126</v>
      </c>
      <c r="E46" s="4">
        <v>126</v>
      </c>
      <c r="F46" s="4">
        <v>126</v>
      </c>
      <c r="G46" s="4">
        <v>126</v>
      </c>
    </row>
    <row r="47" spans="2:7" ht="12.75">
      <c r="B47" s="3" t="s">
        <v>11</v>
      </c>
      <c r="C47" s="4"/>
      <c r="D47" s="4">
        <f>(Listina!T19)</f>
        <v>0</v>
      </c>
      <c r="E47" s="4">
        <f>(Listina!U19)</f>
        <v>0</v>
      </c>
      <c r="F47" s="4">
        <f>(Listina!V19)</f>
        <v>0</v>
      </c>
      <c r="G47" s="4">
        <f>(Listina!W19)</f>
        <v>0</v>
      </c>
    </row>
    <row r="48" spans="4:7" ht="13.5" thickBot="1">
      <c r="D48" s="4">
        <f>SUM(D42:D45)</f>
        <v>230</v>
      </c>
      <c r="E48" s="4">
        <f>SUM(E42:E45)</f>
        <v>220</v>
      </c>
      <c r="F48" s="4">
        <f>SUM(F42:F45)</f>
        <v>229</v>
      </c>
      <c r="G48" s="4">
        <f>SUM(G42:G45)</f>
        <v>228</v>
      </c>
    </row>
    <row r="49" spans="4:8" ht="13.5" thickBot="1">
      <c r="D49" s="10"/>
      <c r="E49" s="4">
        <f>D48+E48</f>
        <v>450</v>
      </c>
      <c r="F49" s="9">
        <f>E49+F48</f>
        <v>679</v>
      </c>
      <c r="G49" s="8">
        <f>F49+G48</f>
        <v>907</v>
      </c>
      <c r="H49" s="22" t="s">
        <v>133</v>
      </c>
    </row>
    <row r="50" spans="4:7" ht="12.75">
      <c r="D50" s="10"/>
      <c r="E50" s="10"/>
      <c r="F50" s="10"/>
      <c r="G50" s="13"/>
    </row>
    <row r="51" spans="1:7" ht="12.75">
      <c r="A51" s="20" t="s">
        <v>93</v>
      </c>
      <c r="B51" s="19" t="s">
        <v>134</v>
      </c>
      <c r="C51" s="19"/>
      <c r="D51" s="19"/>
      <c r="E51" s="19"/>
      <c r="F51" s="19"/>
      <c r="G51" s="19"/>
    </row>
    <row r="52" spans="1:7" ht="13.5" thickBot="1">
      <c r="A52" s="20"/>
      <c r="B52" s="19"/>
      <c r="C52" s="19"/>
      <c r="D52" s="19"/>
      <c r="E52" s="19"/>
      <c r="F52" s="19"/>
      <c r="G52" s="23"/>
    </row>
    <row r="53" spans="4:8" ht="13.5" thickBot="1">
      <c r="D53" s="10"/>
      <c r="E53" s="10"/>
      <c r="F53" s="10"/>
      <c r="G53" s="8">
        <v>2016</v>
      </c>
      <c r="H53" s="22" t="s">
        <v>135</v>
      </c>
    </row>
    <row r="56" spans="1:10" ht="20.25">
      <c r="A56" s="16" t="s">
        <v>144</v>
      </c>
      <c r="B56" s="16"/>
      <c r="C56" s="16"/>
      <c r="D56" s="16"/>
      <c r="E56" s="16"/>
      <c r="F56" s="16"/>
      <c r="G56" s="16"/>
      <c r="H56" s="16"/>
      <c r="I56" s="16"/>
      <c r="J56" s="16"/>
    </row>
    <row r="58" spans="2:8" ht="12.75">
      <c r="B58" s="1" t="s">
        <v>89</v>
      </c>
      <c r="C58" t="s">
        <v>136</v>
      </c>
      <c r="F58">
        <v>3431</v>
      </c>
      <c r="H58" t="s">
        <v>138</v>
      </c>
    </row>
    <row r="59" spans="2:8" ht="12.75">
      <c r="B59" s="1" t="s">
        <v>90</v>
      </c>
      <c r="C59" t="s">
        <v>139</v>
      </c>
      <c r="F59">
        <v>4002</v>
      </c>
      <c r="H59" t="s">
        <v>140</v>
      </c>
    </row>
    <row r="60" spans="2:8" ht="12.75">
      <c r="B60" s="1" t="s">
        <v>91</v>
      </c>
      <c r="C60" t="s">
        <v>77</v>
      </c>
      <c r="F60">
        <v>3684</v>
      </c>
      <c r="H60" t="s">
        <v>141</v>
      </c>
    </row>
    <row r="61" spans="2:8" ht="12.75">
      <c r="B61" s="1" t="s">
        <v>92</v>
      </c>
      <c r="C61" t="s">
        <v>134</v>
      </c>
      <c r="F61">
        <v>10256</v>
      </c>
      <c r="H61" t="s">
        <v>142</v>
      </c>
    </row>
    <row r="62" spans="2:8" ht="12.75">
      <c r="B62" s="1" t="s">
        <v>93</v>
      </c>
      <c r="C62" t="s">
        <v>22</v>
      </c>
      <c r="F62">
        <v>3926</v>
      </c>
      <c r="H62" t="s">
        <v>143</v>
      </c>
    </row>
    <row r="108" spans="1:7" ht="20.25">
      <c r="A108" s="12" t="s">
        <v>145</v>
      </c>
      <c r="D108" s="10"/>
      <c r="E108" s="10"/>
      <c r="F108" s="10"/>
      <c r="G108" s="13"/>
    </row>
    <row r="110" spans="1:7" ht="12.75" customHeight="1">
      <c r="A110" s="20" t="s">
        <v>89</v>
      </c>
      <c r="B110" s="24" t="s">
        <v>27</v>
      </c>
      <c r="C110" s="25"/>
      <c r="D110" s="25"/>
      <c r="E110" s="25"/>
      <c r="F110" s="25"/>
      <c r="G110" s="26"/>
    </row>
    <row r="111" spans="1:7" ht="12.75" customHeight="1">
      <c r="A111" s="20"/>
      <c r="B111" s="27"/>
      <c r="C111" s="28"/>
      <c r="D111" s="28"/>
      <c r="E111" s="28"/>
      <c r="F111" s="28"/>
      <c r="G111" s="29"/>
    </row>
    <row r="112" spans="2:7" ht="12.75">
      <c r="B112" s="3" t="s">
        <v>10</v>
      </c>
      <c r="C112" s="3" t="s">
        <v>2</v>
      </c>
      <c r="D112" s="4" t="s">
        <v>4</v>
      </c>
      <c r="E112" s="4" t="s">
        <v>5</v>
      </c>
      <c r="F112" s="4" t="s">
        <v>6</v>
      </c>
      <c r="G112" s="4" t="s">
        <v>7</v>
      </c>
    </row>
    <row r="113" spans="2:7" ht="12.75">
      <c r="B113" s="3">
        <v>8</v>
      </c>
      <c r="C113" s="4" t="s">
        <v>70</v>
      </c>
      <c r="D113" s="4">
        <f>(Listina!G9)</f>
        <v>22</v>
      </c>
      <c r="E113" s="4">
        <f>(Listina!H9)</f>
        <v>28</v>
      </c>
      <c r="F113" s="4">
        <f>(Listina!I9)</f>
        <v>36</v>
      </c>
      <c r="G113" s="4">
        <f>(Listina!J9)</f>
        <v>28</v>
      </c>
    </row>
    <row r="114" spans="2:7" ht="12.75">
      <c r="B114" s="3">
        <v>15</v>
      </c>
      <c r="C114" s="4" t="s">
        <v>72</v>
      </c>
      <c r="D114" s="4">
        <f>(Listina!G16)</f>
        <v>27</v>
      </c>
      <c r="E114" s="4">
        <f>(Listina!H16)</f>
        <v>27</v>
      </c>
      <c r="F114" s="4">
        <f>(Listina!I16)</f>
        <v>28</v>
      </c>
      <c r="G114" s="4">
        <f>(Listina!J16)</f>
        <v>33</v>
      </c>
    </row>
    <row r="115" spans="2:7" ht="12.75">
      <c r="B115" s="3">
        <v>18</v>
      </c>
      <c r="C115" s="4" t="s">
        <v>88</v>
      </c>
      <c r="D115" s="4">
        <f>(Listina!G19)</f>
        <v>27</v>
      </c>
      <c r="E115" s="4">
        <f>(Listina!H19)</f>
        <v>32</v>
      </c>
      <c r="F115" s="4">
        <f>(Listina!I19)</f>
        <v>39</v>
      </c>
      <c r="G115" s="4">
        <f>(Listina!J19)</f>
        <v>35</v>
      </c>
    </row>
    <row r="116" spans="2:7" ht="12.75">
      <c r="B116" s="3">
        <v>4</v>
      </c>
      <c r="C116" s="4"/>
      <c r="D116" s="4"/>
      <c r="E116" s="4"/>
      <c r="F116" s="4"/>
      <c r="G116" s="4"/>
    </row>
    <row r="117" spans="2:7" ht="12.75">
      <c r="B117" s="3">
        <v>5</v>
      </c>
      <c r="C117" s="4"/>
      <c r="D117" s="4"/>
      <c r="E117" s="4"/>
      <c r="F117" s="4"/>
      <c r="G117" s="4"/>
    </row>
    <row r="118" spans="2:7" ht="12.75">
      <c r="B118" s="3" t="s">
        <v>11</v>
      </c>
      <c r="C118" s="4"/>
      <c r="D118" s="4"/>
      <c r="E118" s="4"/>
      <c r="F118" s="4"/>
      <c r="G118" s="4"/>
    </row>
    <row r="119" spans="4:7" ht="13.5" thickBot="1">
      <c r="D119" s="4">
        <f>SUM(D113:D115)</f>
        <v>76</v>
      </c>
      <c r="E119" s="4">
        <f>SUM(E113:E115)</f>
        <v>87</v>
      </c>
      <c r="F119" s="4">
        <f>SUM(F113:F115)</f>
        <v>103</v>
      </c>
      <c r="G119" s="4">
        <f>SUM(G113:G115)</f>
        <v>96</v>
      </c>
    </row>
    <row r="120" spans="4:8" ht="13.5" thickBot="1">
      <c r="D120" s="10"/>
      <c r="E120" s="4">
        <f>D119+E119</f>
        <v>163</v>
      </c>
      <c r="F120" s="9">
        <f>E120+F119</f>
        <v>266</v>
      </c>
      <c r="G120" s="8">
        <f>F120+G119</f>
        <v>362</v>
      </c>
      <c r="H120" s="22" t="s">
        <v>147</v>
      </c>
    </row>
    <row r="122" spans="1:7" ht="12.75">
      <c r="A122" s="20" t="s">
        <v>90</v>
      </c>
      <c r="B122" s="24" t="s">
        <v>18</v>
      </c>
      <c r="C122" s="25"/>
      <c r="D122" s="25"/>
      <c r="E122" s="25"/>
      <c r="F122" s="25"/>
      <c r="G122" s="26"/>
    </row>
    <row r="123" spans="1:7" ht="12.75">
      <c r="A123" s="20"/>
      <c r="B123" s="27"/>
      <c r="C123" s="28"/>
      <c r="D123" s="28"/>
      <c r="E123" s="28"/>
      <c r="F123" s="28"/>
      <c r="G123" s="29"/>
    </row>
    <row r="124" spans="2:7" ht="12.75">
      <c r="B124" s="3" t="s">
        <v>10</v>
      </c>
      <c r="C124" s="3" t="s">
        <v>2</v>
      </c>
      <c r="D124" s="4" t="s">
        <v>4</v>
      </c>
      <c r="E124" s="4" t="s">
        <v>5</v>
      </c>
      <c r="F124" s="4" t="s">
        <v>6</v>
      </c>
      <c r="G124" s="4" t="s">
        <v>7</v>
      </c>
    </row>
    <row r="125" spans="2:7" ht="12.75">
      <c r="B125" s="3">
        <v>9</v>
      </c>
      <c r="C125" s="4" t="s">
        <v>79</v>
      </c>
      <c r="D125" s="4">
        <f>(Listina!G10)</f>
        <v>35</v>
      </c>
      <c r="E125" s="4">
        <f>(Listina!H10)</f>
        <v>34</v>
      </c>
      <c r="F125" s="4">
        <f>(Listina!I10)</f>
        <v>30</v>
      </c>
      <c r="G125" s="4">
        <f>(Listina!J10)</f>
        <v>37</v>
      </c>
    </row>
    <row r="126" spans="2:7" ht="12.75">
      <c r="B126" s="3">
        <v>19</v>
      </c>
      <c r="C126" s="4" t="s">
        <v>146</v>
      </c>
      <c r="D126" s="4">
        <f>(Listina!G20)</f>
        <v>49</v>
      </c>
      <c r="E126" s="4">
        <f>(Listina!H20)</f>
        <v>53</v>
      </c>
      <c r="F126" s="4">
        <f>(Listina!I20)</f>
        <v>44</v>
      </c>
      <c r="G126" s="4">
        <f>(Listina!J20)</f>
        <v>39</v>
      </c>
    </row>
    <row r="127" spans="2:7" ht="12.75">
      <c r="B127" s="3">
        <v>18</v>
      </c>
      <c r="C127" s="4"/>
      <c r="D127" s="4">
        <v>126</v>
      </c>
      <c r="E127" s="4">
        <v>126</v>
      </c>
      <c r="F127" s="4">
        <v>126</v>
      </c>
      <c r="G127" s="4">
        <v>126</v>
      </c>
    </row>
    <row r="128" spans="2:7" ht="12.75">
      <c r="B128" s="3">
        <v>4</v>
      </c>
      <c r="C128" s="4"/>
      <c r="D128" s="4">
        <f>(Listina!T41)</f>
        <v>0</v>
      </c>
      <c r="E128" s="4">
        <f>(Listina!U41)</f>
        <v>0</v>
      </c>
      <c r="F128" s="4">
        <f>(Listina!V41)</f>
        <v>0</v>
      </c>
      <c r="G128" s="4">
        <f>(Listina!W41)</f>
        <v>0</v>
      </c>
    </row>
    <row r="129" spans="2:7" ht="12.75">
      <c r="B129" s="3">
        <v>5</v>
      </c>
      <c r="C129" s="4"/>
      <c r="D129" s="4">
        <f>(Listina!T42)</f>
        <v>0</v>
      </c>
      <c r="E129" s="4">
        <f>(Listina!U42)</f>
        <v>0</v>
      </c>
      <c r="F129" s="4">
        <f>(Listina!V42)</f>
        <v>0</v>
      </c>
      <c r="G129" s="4">
        <f>(Listina!W42)</f>
        <v>0</v>
      </c>
    </row>
    <row r="130" spans="2:7" ht="12.75">
      <c r="B130" s="3" t="s">
        <v>11</v>
      </c>
      <c r="C130" s="4"/>
      <c r="D130" s="4">
        <f>(Listina!T43)</f>
        <v>0</v>
      </c>
      <c r="E130" s="4">
        <f>(Listina!U43)</f>
        <v>0</v>
      </c>
      <c r="F130" s="4">
        <f>(Listina!V43)</f>
        <v>0</v>
      </c>
      <c r="G130" s="4">
        <f>(Listina!W43)</f>
        <v>0</v>
      </c>
    </row>
    <row r="131" spans="4:7" ht="13.5" thickBot="1">
      <c r="D131" s="4">
        <f>SUM(D125:D127)</f>
        <v>210</v>
      </c>
      <c r="E131" s="4">
        <f>SUM(E125:E127)</f>
        <v>213</v>
      </c>
      <c r="F131" s="4">
        <f>SUM(F125:F127)</f>
        <v>200</v>
      </c>
      <c r="G131" s="4">
        <f>SUM(G125:G127)</f>
        <v>202</v>
      </c>
    </row>
    <row r="132" spans="4:8" ht="14.25" customHeight="1" thickBot="1">
      <c r="D132" s="10"/>
      <c r="E132" s="4">
        <f>D131+E131</f>
        <v>423</v>
      </c>
      <c r="F132" s="9">
        <f>E132+F131</f>
        <v>623</v>
      </c>
      <c r="G132" s="8">
        <f>F132+G131</f>
        <v>825</v>
      </c>
      <c r="H132" s="22" t="s">
        <v>132</v>
      </c>
    </row>
    <row r="134" spans="1:7" ht="12.75">
      <c r="A134" s="20" t="s">
        <v>91</v>
      </c>
      <c r="B134" s="24" t="s">
        <v>148</v>
      </c>
      <c r="C134" s="25"/>
      <c r="D134" s="25"/>
      <c r="E134" s="25"/>
      <c r="F134" s="25"/>
      <c r="G134" s="26"/>
    </row>
    <row r="135" spans="1:7" ht="13.5" thickBot="1">
      <c r="A135" s="20"/>
      <c r="B135" s="27"/>
      <c r="C135" s="28"/>
      <c r="D135" s="28"/>
      <c r="E135" s="28"/>
      <c r="F135" s="28"/>
      <c r="G135" s="33"/>
    </row>
    <row r="136" spans="1:8" ht="14.25" customHeight="1" thickBot="1">
      <c r="A136" s="30"/>
      <c r="B136" s="31"/>
      <c r="C136" s="32"/>
      <c r="D136" s="32"/>
      <c r="E136" s="32"/>
      <c r="F136" s="32"/>
      <c r="G136" s="34">
        <v>1512</v>
      </c>
      <c r="H136" s="22" t="s">
        <v>135</v>
      </c>
    </row>
    <row r="137" spans="2:8" ht="12.75">
      <c r="B137" s="24" t="s">
        <v>48</v>
      </c>
      <c r="C137" s="25"/>
      <c r="D137" s="25"/>
      <c r="E137" s="25"/>
      <c r="F137" s="25"/>
      <c r="G137" s="33"/>
      <c r="H137" s="22"/>
    </row>
    <row r="138" spans="2:7" ht="13.5" thickBot="1">
      <c r="B138" s="27"/>
      <c r="C138" s="28"/>
      <c r="D138" s="28"/>
      <c r="E138" s="28"/>
      <c r="F138" s="28"/>
      <c r="G138" s="29"/>
    </row>
    <row r="139" spans="7:8" ht="13.5" thickBot="1">
      <c r="G139" s="34">
        <v>1512</v>
      </c>
      <c r="H139" s="22" t="s">
        <v>135</v>
      </c>
    </row>
    <row r="142" spans="1:10" ht="20.25">
      <c r="A142" s="16" t="s">
        <v>149</v>
      </c>
      <c r="B142" s="16"/>
      <c r="C142" s="16"/>
      <c r="D142" s="16"/>
      <c r="E142" s="16"/>
      <c r="F142" s="16"/>
      <c r="G142" s="16"/>
      <c r="H142" s="16"/>
      <c r="I142" s="16"/>
      <c r="J142" s="16"/>
    </row>
    <row r="144" spans="2:8" ht="12.75">
      <c r="B144" s="1" t="s">
        <v>89</v>
      </c>
      <c r="C144" t="s">
        <v>150</v>
      </c>
      <c r="F144">
        <v>2927</v>
      </c>
      <c r="H144" t="s">
        <v>152</v>
      </c>
    </row>
    <row r="145" spans="2:8" ht="12.75">
      <c r="B145" s="1" t="s">
        <v>90</v>
      </c>
      <c r="C145" t="s">
        <v>151</v>
      </c>
      <c r="F145">
        <v>3986</v>
      </c>
      <c r="H145" t="s">
        <v>153</v>
      </c>
    </row>
    <row r="146" spans="2:8" ht="12.75">
      <c r="B146" s="1" t="s">
        <v>91</v>
      </c>
      <c r="C146" t="s">
        <v>77</v>
      </c>
      <c r="F146">
        <v>7614</v>
      </c>
      <c r="H146" t="s">
        <v>154</v>
      </c>
    </row>
    <row r="147" spans="2:8" ht="12.75">
      <c r="B147" s="1" t="s">
        <v>92</v>
      </c>
      <c r="C147" t="s">
        <v>48</v>
      </c>
      <c r="F147">
        <v>8793</v>
      </c>
      <c r="H147" t="s">
        <v>130</v>
      </c>
    </row>
  </sheetData>
  <mergeCells count="19">
    <mergeCell ref="B137:G138"/>
    <mergeCell ref="A142:J142"/>
    <mergeCell ref="A122:A123"/>
    <mergeCell ref="B122:G123"/>
    <mergeCell ref="A134:A135"/>
    <mergeCell ref="B134:G135"/>
    <mergeCell ref="A51:A52"/>
    <mergeCell ref="B51:G52"/>
    <mergeCell ref="B110:G111"/>
    <mergeCell ref="A110:A111"/>
    <mergeCell ref="A56:J56"/>
    <mergeCell ref="B15:G16"/>
    <mergeCell ref="A3:A4"/>
    <mergeCell ref="A15:A16"/>
    <mergeCell ref="A27:A28"/>
    <mergeCell ref="A39:A40"/>
    <mergeCell ref="B3:G4"/>
    <mergeCell ref="B39:G40"/>
    <mergeCell ref="B27:G28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4"/>
  <sheetViews>
    <sheetView workbookViewId="0" topLeftCell="E1">
      <selection activeCell="E54" sqref="E54"/>
    </sheetView>
  </sheetViews>
  <sheetFormatPr defaultColWidth="9.00390625" defaultRowHeight="12.75"/>
  <cols>
    <col min="1" max="1" width="2.25390625" style="0" customWidth="1"/>
    <col min="2" max="2" width="3.00390625" style="0" customWidth="1"/>
    <col min="3" max="3" width="3.75390625" style="0" customWidth="1"/>
    <col min="4" max="4" width="18.00390625" style="0" customWidth="1"/>
    <col min="5" max="5" width="15.25390625" style="0" customWidth="1"/>
    <col min="6" max="6" width="5.875" style="0" customWidth="1"/>
    <col min="7" max="12" width="4.75390625" style="0" customWidth="1"/>
    <col min="13" max="13" width="3.625" style="0" customWidth="1"/>
    <col min="14" max="14" width="8.625" style="0" customWidth="1"/>
  </cols>
  <sheetData>
    <row r="1" spans="2:12" ht="20.25">
      <c r="B1" s="16" t="s">
        <v>110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4:14" ht="12.75">
      <c r="D3" s="2" t="s">
        <v>102</v>
      </c>
      <c r="N3" t="s">
        <v>111</v>
      </c>
    </row>
    <row r="4" spans="2:14" ht="12.75">
      <c r="B4" t="s">
        <v>89</v>
      </c>
      <c r="C4" s="3">
        <v>13</v>
      </c>
      <c r="D4" s="4" t="s">
        <v>39</v>
      </c>
      <c r="E4" s="4" t="s">
        <v>18</v>
      </c>
      <c r="F4" s="3" t="s">
        <v>29</v>
      </c>
      <c r="G4" s="3">
        <v>4</v>
      </c>
      <c r="H4" s="3">
        <v>35</v>
      </c>
      <c r="I4" s="3">
        <v>31</v>
      </c>
      <c r="J4" s="3">
        <v>33</v>
      </c>
      <c r="K4" s="3">
        <v>45</v>
      </c>
      <c r="L4" s="5">
        <v>144</v>
      </c>
      <c r="N4" s="21" t="s">
        <v>112</v>
      </c>
    </row>
    <row r="5" spans="2:14" ht="12.75">
      <c r="B5" t="s">
        <v>90</v>
      </c>
      <c r="C5" s="3">
        <v>5</v>
      </c>
      <c r="D5" s="4" t="s">
        <v>28</v>
      </c>
      <c r="E5" s="4" t="s">
        <v>18</v>
      </c>
      <c r="F5" s="3" t="s">
        <v>29</v>
      </c>
      <c r="G5" s="3" t="s">
        <v>107</v>
      </c>
      <c r="H5" s="3">
        <v>32</v>
      </c>
      <c r="I5" s="3">
        <v>32</v>
      </c>
      <c r="J5" s="3">
        <v>38</v>
      </c>
      <c r="K5" s="3">
        <v>42</v>
      </c>
      <c r="L5" s="5">
        <v>144</v>
      </c>
      <c r="N5" s="21" t="s">
        <v>113</v>
      </c>
    </row>
    <row r="6" ht="12.75">
      <c r="N6" s="21"/>
    </row>
    <row r="7" spans="4:14" ht="12.75">
      <c r="D7" s="2" t="s">
        <v>103</v>
      </c>
      <c r="N7" s="21"/>
    </row>
    <row r="8" spans="2:14" ht="12.75">
      <c r="B8" t="s">
        <v>89</v>
      </c>
      <c r="C8" s="3">
        <v>31</v>
      </c>
      <c r="D8" s="4" t="s">
        <v>62</v>
      </c>
      <c r="E8" s="4" t="s">
        <v>52</v>
      </c>
      <c r="F8" s="3" t="s">
        <v>19</v>
      </c>
      <c r="G8" s="3">
        <v>1</v>
      </c>
      <c r="H8" s="3">
        <v>25</v>
      </c>
      <c r="I8" s="3">
        <v>25</v>
      </c>
      <c r="J8" s="3">
        <v>28</v>
      </c>
      <c r="K8" s="3">
        <v>26</v>
      </c>
      <c r="L8" s="5">
        <v>104</v>
      </c>
      <c r="N8" s="21" t="s">
        <v>114</v>
      </c>
    </row>
    <row r="9" spans="2:14" ht="12.75">
      <c r="B9" t="s">
        <v>90</v>
      </c>
      <c r="C9" s="3">
        <v>12</v>
      </c>
      <c r="D9" s="4" t="s">
        <v>38</v>
      </c>
      <c r="E9" s="4" t="s">
        <v>27</v>
      </c>
      <c r="F9" s="3" t="s">
        <v>19</v>
      </c>
      <c r="G9" s="3">
        <v>3</v>
      </c>
      <c r="H9" s="3">
        <v>29</v>
      </c>
      <c r="I9" s="3">
        <v>24</v>
      </c>
      <c r="J9" s="3">
        <v>25</v>
      </c>
      <c r="K9" s="3">
        <v>30</v>
      </c>
      <c r="L9" s="5">
        <v>108</v>
      </c>
      <c r="N9" s="21" t="s">
        <v>115</v>
      </c>
    </row>
    <row r="10" spans="2:14" ht="12.75">
      <c r="B10" t="s">
        <v>91</v>
      </c>
      <c r="C10" s="3">
        <v>14</v>
      </c>
      <c r="D10" s="4" t="s">
        <v>40</v>
      </c>
      <c r="E10" s="4" t="s">
        <v>22</v>
      </c>
      <c r="F10" s="3" t="s">
        <v>19</v>
      </c>
      <c r="G10" s="3">
        <v>2</v>
      </c>
      <c r="H10" s="3">
        <v>27</v>
      </c>
      <c r="I10" s="3">
        <v>28</v>
      </c>
      <c r="J10" s="3">
        <v>33</v>
      </c>
      <c r="K10" s="3">
        <v>27</v>
      </c>
      <c r="L10" s="5">
        <v>115</v>
      </c>
      <c r="N10" s="21">
        <v>41</v>
      </c>
    </row>
    <row r="11" spans="2:14" ht="12.75">
      <c r="B11" t="s">
        <v>92</v>
      </c>
      <c r="C11" s="3">
        <v>21</v>
      </c>
      <c r="D11" s="4" t="s">
        <v>47</v>
      </c>
      <c r="E11" s="4" t="s">
        <v>48</v>
      </c>
      <c r="F11" s="3" t="s">
        <v>19</v>
      </c>
      <c r="G11" s="3">
        <v>3</v>
      </c>
      <c r="H11" s="3">
        <v>26</v>
      </c>
      <c r="I11" s="3">
        <v>22</v>
      </c>
      <c r="J11" s="3">
        <v>35</v>
      </c>
      <c r="K11" s="3">
        <v>32</v>
      </c>
      <c r="L11" s="5">
        <v>115</v>
      </c>
      <c r="N11" s="21">
        <v>36</v>
      </c>
    </row>
    <row r="12" spans="2:14" ht="12.75">
      <c r="B12" t="s">
        <v>93</v>
      </c>
      <c r="C12" s="3">
        <v>1</v>
      </c>
      <c r="D12" s="4" t="s">
        <v>17</v>
      </c>
      <c r="E12" s="4" t="s">
        <v>18</v>
      </c>
      <c r="F12" s="3" t="s">
        <v>19</v>
      </c>
      <c r="G12" s="3">
        <v>3</v>
      </c>
      <c r="H12" s="3">
        <v>26</v>
      </c>
      <c r="I12" s="3">
        <v>24</v>
      </c>
      <c r="J12" s="3">
        <v>33</v>
      </c>
      <c r="K12" s="3">
        <v>36</v>
      </c>
      <c r="L12" s="5">
        <v>119</v>
      </c>
      <c r="N12" s="21">
        <v>28</v>
      </c>
    </row>
    <row r="13" spans="2:14" ht="12.75">
      <c r="B13" t="s">
        <v>94</v>
      </c>
      <c r="C13" s="3">
        <v>27</v>
      </c>
      <c r="D13" s="4" t="s">
        <v>57</v>
      </c>
      <c r="E13" s="4" t="s">
        <v>27</v>
      </c>
      <c r="F13" s="3" t="s">
        <v>19</v>
      </c>
      <c r="G13" s="3">
        <v>1</v>
      </c>
      <c r="H13" s="3">
        <v>28</v>
      </c>
      <c r="I13" s="3">
        <v>29</v>
      </c>
      <c r="J13" s="3">
        <v>31</v>
      </c>
      <c r="K13" s="3">
        <v>31</v>
      </c>
      <c r="L13" s="5">
        <v>119</v>
      </c>
      <c r="N13" s="21">
        <v>28</v>
      </c>
    </row>
    <row r="14" spans="2:14" ht="12.75">
      <c r="B14" t="s">
        <v>95</v>
      </c>
      <c r="C14" s="3">
        <v>17</v>
      </c>
      <c r="D14" s="4" t="s">
        <v>43</v>
      </c>
      <c r="E14" s="4" t="s">
        <v>27</v>
      </c>
      <c r="F14" s="3" t="s">
        <v>19</v>
      </c>
      <c r="G14" s="3">
        <v>4</v>
      </c>
      <c r="H14" s="3">
        <v>29</v>
      </c>
      <c r="I14" s="3">
        <v>29</v>
      </c>
      <c r="J14" s="3">
        <v>31</v>
      </c>
      <c r="K14" s="3">
        <v>31</v>
      </c>
      <c r="L14" s="5">
        <v>120</v>
      </c>
      <c r="N14" s="21">
        <v>19</v>
      </c>
    </row>
    <row r="15" spans="2:14" ht="12.75">
      <c r="B15" t="s">
        <v>96</v>
      </c>
      <c r="C15" s="3">
        <v>22</v>
      </c>
      <c r="D15" s="4" t="s">
        <v>49</v>
      </c>
      <c r="E15" s="4" t="s">
        <v>50</v>
      </c>
      <c r="F15" s="3" t="s">
        <v>19</v>
      </c>
      <c r="G15" s="3">
        <v>4</v>
      </c>
      <c r="H15" s="3">
        <v>31</v>
      </c>
      <c r="I15" s="3">
        <v>38</v>
      </c>
      <c r="J15" s="3">
        <v>29</v>
      </c>
      <c r="K15" s="3">
        <v>27</v>
      </c>
      <c r="L15" s="5">
        <v>125</v>
      </c>
      <c r="N15" s="21">
        <v>10</v>
      </c>
    </row>
    <row r="16" spans="2:14" ht="12.75">
      <c r="B16" t="s">
        <v>97</v>
      </c>
      <c r="C16" s="3">
        <v>25</v>
      </c>
      <c r="D16" s="4" t="s">
        <v>54</v>
      </c>
      <c r="E16" s="4" t="s">
        <v>48</v>
      </c>
      <c r="F16" s="3" t="s">
        <v>19</v>
      </c>
      <c r="G16" s="3">
        <v>3</v>
      </c>
      <c r="H16" s="3">
        <v>35</v>
      </c>
      <c r="I16" s="3">
        <v>29</v>
      </c>
      <c r="J16" s="3">
        <v>30</v>
      </c>
      <c r="K16" s="3">
        <v>31</v>
      </c>
      <c r="L16" s="5">
        <v>125</v>
      </c>
      <c r="N16" s="21">
        <v>10</v>
      </c>
    </row>
    <row r="17" spans="2:14" ht="12.75">
      <c r="B17" t="s">
        <v>98</v>
      </c>
      <c r="C17" s="3">
        <v>23</v>
      </c>
      <c r="D17" s="4" t="s">
        <v>51</v>
      </c>
      <c r="E17" s="4" t="s">
        <v>52</v>
      </c>
      <c r="F17" s="3" t="s">
        <v>19</v>
      </c>
      <c r="G17" s="3">
        <v>3</v>
      </c>
      <c r="H17" s="3">
        <v>32</v>
      </c>
      <c r="I17" s="3">
        <v>30</v>
      </c>
      <c r="J17" s="3">
        <v>31</v>
      </c>
      <c r="K17" s="3">
        <v>33</v>
      </c>
      <c r="L17" s="5">
        <v>126</v>
      </c>
      <c r="N17" s="21">
        <v>1</v>
      </c>
    </row>
    <row r="18" spans="2:14" ht="12.75">
      <c r="B18" t="s">
        <v>99</v>
      </c>
      <c r="C18" s="3">
        <v>4</v>
      </c>
      <c r="D18" s="4" t="s">
        <v>26</v>
      </c>
      <c r="E18" s="4" t="s">
        <v>27</v>
      </c>
      <c r="F18" s="3" t="s">
        <v>19</v>
      </c>
      <c r="G18" s="3" t="s">
        <v>107</v>
      </c>
      <c r="H18" s="3">
        <v>32</v>
      </c>
      <c r="I18" s="3">
        <v>29</v>
      </c>
      <c r="J18" s="3">
        <v>27</v>
      </c>
      <c r="K18" s="3">
        <v>39</v>
      </c>
      <c r="L18" s="5">
        <v>127</v>
      </c>
      <c r="N18" s="21" t="s">
        <v>107</v>
      </c>
    </row>
    <row r="19" spans="2:14" ht="12.75">
      <c r="B19" t="s">
        <v>100</v>
      </c>
      <c r="C19" s="3">
        <v>28</v>
      </c>
      <c r="D19" s="4" t="s">
        <v>58</v>
      </c>
      <c r="E19" s="4" t="s">
        <v>48</v>
      </c>
      <c r="F19" s="3" t="s">
        <v>19</v>
      </c>
      <c r="G19" s="3">
        <v>4</v>
      </c>
      <c r="H19" s="3">
        <v>34</v>
      </c>
      <c r="I19" s="3">
        <v>28</v>
      </c>
      <c r="J19" s="3">
        <v>36</v>
      </c>
      <c r="K19" s="3">
        <v>31</v>
      </c>
      <c r="L19" s="5">
        <v>129</v>
      </c>
      <c r="N19" s="21" t="s">
        <v>107</v>
      </c>
    </row>
    <row r="20" spans="2:14" ht="12.75">
      <c r="B20" t="s">
        <v>101</v>
      </c>
      <c r="C20" s="3">
        <v>3</v>
      </c>
      <c r="D20" s="4" t="s">
        <v>23</v>
      </c>
      <c r="E20" s="4" t="s">
        <v>24</v>
      </c>
      <c r="F20" s="3" t="s">
        <v>19</v>
      </c>
      <c r="G20" s="3">
        <v>4</v>
      </c>
      <c r="H20" s="3">
        <v>31</v>
      </c>
      <c r="I20" s="3">
        <v>33</v>
      </c>
      <c r="J20" s="3">
        <v>40</v>
      </c>
      <c r="K20" s="3">
        <v>27</v>
      </c>
      <c r="L20" s="5">
        <v>131</v>
      </c>
      <c r="N20" s="21" t="s">
        <v>107</v>
      </c>
    </row>
    <row r="21" ht="12.75">
      <c r="N21" s="21"/>
    </row>
    <row r="22" spans="4:14" ht="12.75">
      <c r="D22" s="2" t="s">
        <v>104</v>
      </c>
      <c r="N22" s="21"/>
    </row>
    <row r="23" spans="2:14" ht="12.75">
      <c r="B23" t="s">
        <v>89</v>
      </c>
      <c r="C23" s="3">
        <v>10</v>
      </c>
      <c r="D23" s="4" t="s">
        <v>36</v>
      </c>
      <c r="E23" s="4" t="s">
        <v>22</v>
      </c>
      <c r="F23" s="3" t="s">
        <v>25</v>
      </c>
      <c r="G23" s="3">
        <v>4</v>
      </c>
      <c r="H23" s="3">
        <v>28</v>
      </c>
      <c r="I23" s="3">
        <v>26</v>
      </c>
      <c r="J23" s="3">
        <v>34</v>
      </c>
      <c r="K23" s="3">
        <v>36</v>
      </c>
      <c r="L23" s="5">
        <v>124</v>
      </c>
      <c r="N23" s="21" t="s">
        <v>116</v>
      </c>
    </row>
    <row r="24" spans="2:14" ht="12.75">
      <c r="B24" t="s">
        <v>90</v>
      </c>
      <c r="C24" s="3">
        <v>6</v>
      </c>
      <c r="D24" s="4" t="s">
        <v>30</v>
      </c>
      <c r="E24" s="4" t="s">
        <v>22</v>
      </c>
      <c r="F24" s="3" t="s">
        <v>25</v>
      </c>
      <c r="G24" s="3">
        <v>4</v>
      </c>
      <c r="H24" s="3">
        <v>31</v>
      </c>
      <c r="I24" s="3">
        <v>34</v>
      </c>
      <c r="J24" s="3">
        <v>28</v>
      </c>
      <c r="K24" s="3">
        <v>32</v>
      </c>
      <c r="L24" s="5">
        <v>125</v>
      </c>
      <c r="N24" s="21" t="s">
        <v>117</v>
      </c>
    </row>
    <row r="25" spans="2:14" ht="12.75">
      <c r="B25" t="s">
        <v>91</v>
      </c>
      <c r="C25" s="3">
        <v>11</v>
      </c>
      <c r="D25" s="4" t="s">
        <v>37</v>
      </c>
      <c r="E25" s="4" t="s">
        <v>24</v>
      </c>
      <c r="F25" s="3" t="s">
        <v>25</v>
      </c>
      <c r="G25" s="3">
        <v>3</v>
      </c>
      <c r="H25" s="3">
        <v>35</v>
      </c>
      <c r="I25" s="3">
        <v>30</v>
      </c>
      <c r="J25" s="3">
        <v>33</v>
      </c>
      <c r="K25" s="3">
        <v>39</v>
      </c>
      <c r="L25" s="5">
        <v>137</v>
      </c>
      <c r="N25" s="21" t="s">
        <v>118</v>
      </c>
    </row>
    <row r="26" spans="2:14" ht="12.75">
      <c r="B26" t="s">
        <v>92</v>
      </c>
      <c r="C26" s="3">
        <v>2</v>
      </c>
      <c r="D26" s="4" t="s">
        <v>21</v>
      </c>
      <c r="E26" s="4" t="s">
        <v>22</v>
      </c>
      <c r="F26" s="3" t="s">
        <v>25</v>
      </c>
      <c r="G26" s="3">
        <v>4</v>
      </c>
      <c r="H26" s="3">
        <v>40</v>
      </c>
      <c r="I26" s="3">
        <v>29</v>
      </c>
      <c r="J26" s="3">
        <v>33</v>
      </c>
      <c r="K26" s="3">
        <v>37</v>
      </c>
      <c r="L26" s="5">
        <v>139</v>
      </c>
      <c r="N26" s="21">
        <v>30</v>
      </c>
    </row>
    <row r="27" spans="2:14" ht="12.75">
      <c r="B27" t="s">
        <v>93</v>
      </c>
      <c r="C27" s="3">
        <v>16</v>
      </c>
      <c r="D27" s="4" t="s">
        <v>42</v>
      </c>
      <c r="E27" s="4" t="s">
        <v>18</v>
      </c>
      <c r="F27" s="3" t="s">
        <v>25</v>
      </c>
      <c r="G27" s="3" t="s">
        <v>107</v>
      </c>
      <c r="H27" s="3">
        <v>44</v>
      </c>
      <c r="I27" s="3">
        <v>32</v>
      </c>
      <c r="J27" s="3">
        <v>29</v>
      </c>
      <c r="K27" s="3">
        <v>43</v>
      </c>
      <c r="L27" s="5">
        <v>148</v>
      </c>
      <c r="N27" s="21">
        <v>21</v>
      </c>
    </row>
    <row r="28" spans="2:14" ht="12.75">
      <c r="B28" t="s">
        <v>94</v>
      </c>
      <c r="C28" s="3">
        <v>34</v>
      </c>
      <c r="D28" s="4" t="s">
        <v>65</v>
      </c>
      <c r="E28" s="4" t="s">
        <v>66</v>
      </c>
      <c r="F28" s="3" t="s">
        <v>25</v>
      </c>
      <c r="G28" s="3" t="s">
        <v>107</v>
      </c>
      <c r="H28" s="3">
        <v>45</v>
      </c>
      <c r="I28" s="3">
        <v>33</v>
      </c>
      <c r="J28" s="3">
        <v>48</v>
      </c>
      <c r="K28" s="3">
        <v>39</v>
      </c>
      <c r="L28" s="5">
        <v>165</v>
      </c>
      <c r="N28" s="21">
        <v>4</v>
      </c>
    </row>
    <row r="29" ht="12.75">
      <c r="N29" s="21"/>
    </row>
    <row r="30" spans="4:14" ht="12.75">
      <c r="D30" s="2" t="s">
        <v>105</v>
      </c>
      <c r="N30" s="21"/>
    </row>
    <row r="31" spans="2:14" ht="12.75">
      <c r="B31" t="s">
        <v>89</v>
      </c>
      <c r="C31" s="3">
        <v>30</v>
      </c>
      <c r="D31" s="4" t="s">
        <v>60</v>
      </c>
      <c r="E31" s="4" t="s">
        <v>48</v>
      </c>
      <c r="F31" s="3" t="s">
        <v>61</v>
      </c>
      <c r="G31" s="3">
        <v>4</v>
      </c>
      <c r="H31" s="3">
        <v>38</v>
      </c>
      <c r="I31" s="3">
        <v>33</v>
      </c>
      <c r="J31" s="3">
        <v>36</v>
      </c>
      <c r="K31" s="3">
        <v>40</v>
      </c>
      <c r="L31" s="5">
        <v>147</v>
      </c>
      <c r="N31" s="21" t="s">
        <v>119</v>
      </c>
    </row>
    <row r="32" spans="2:14" ht="12.75">
      <c r="B32" t="s">
        <v>90</v>
      </c>
      <c r="C32" s="3">
        <v>33</v>
      </c>
      <c r="D32" s="4" t="s">
        <v>64</v>
      </c>
      <c r="E32" s="4" t="s">
        <v>22</v>
      </c>
      <c r="F32" s="3" t="s">
        <v>61</v>
      </c>
      <c r="G32" s="3" t="s">
        <v>107</v>
      </c>
      <c r="H32" s="3">
        <v>45</v>
      </c>
      <c r="I32" s="3">
        <v>58</v>
      </c>
      <c r="J32" s="3">
        <v>39</v>
      </c>
      <c r="K32" s="3">
        <v>46</v>
      </c>
      <c r="L32" s="5">
        <v>188</v>
      </c>
      <c r="N32" s="21" t="s">
        <v>120</v>
      </c>
    </row>
    <row r="33" ht="12.75">
      <c r="N33" s="21"/>
    </row>
    <row r="34" spans="4:14" ht="12.75">
      <c r="D34" s="2" t="s">
        <v>106</v>
      </c>
      <c r="N34" s="21"/>
    </row>
    <row r="35" spans="2:14" ht="12.75">
      <c r="B35" t="s">
        <v>89</v>
      </c>
      <c r="C35" s="3">
        <v>8</v>
      </c>
      <c r="D35" s="4" t="s">
        <v>34</v>
      </c>
      <c r="E35" s="4" t="s">
        <v>27</v>
      </c>
      <c r="F35" s="3" t="s">
        <v>33</v>
      </c>
      <c r="G35" s="3">
        <v>4</v>
      </c>
      <c r="H35" s="3">
        <v>22</v>
      </c>
      <c r="I35" s="3">
        <v>28</v>
      </c>
      <c r="J35" s="3">
        <v>36</v>
      </c>
      <c r="K35" s="3">
        <v>28</v>
      </c>
      <c r="L35" s="5">
        <v>114</v>
      </c>
      <c r="N35" s="21" t="s">
        <v>121</v>
      </c>
    </row>
    <row r="36" spans="2:14" ht="12.75">
      <c r="B36" t="s">
        <v>90</v>
      </c>
      <c r="C36" s="3">
        <v>15</v>
      </c>
      <c r="D36" s="4" t="s">
        <v>41</v>
      </c>
      <c r="E36" s="4" t="s">
        <v>27</v>
      </c>
      <c r="F36" s="3" t="s">
        <v>33</v>
      </c>
      <c r="G36" s="3">
        <v>4</v>
      </c>
      <c r="H36" s="3">
        <v>27</v>
      </c>
      <c r="I36" s="3">
        <v>27</v>
      </c>
      <c r="J36" s="3">
        <v>28</v>
      </c>
      <c r="K36" s="3">
        <v>33</v>
      </c>
      <c r="L36" s="5">
        <v>115</v>
      </c>
      <c r="N36" s="21" t="s">
        <v>122</v>
      </c>
    </row>
    <row r="37" spans="2:14" ht="12.75">
      <c r="B37" t="s">
        <v>91</v>
      </c>
      <c r="C37" s="3">
        <v>18</v>
      </c>
      <c r="D37" s="4" t="s">
        <v>44</v>
      </c>
      <c r="E37" s="4" t="s">
        <v>27</v>
      </c>
      <c r="F37" s="3" t="s">
        <v>33</v>
      </c>
      <c r="G37" s="3" t="s">
        <v>107</v>
      </c>
      <c r="H37" s="3">
        <v>27</v>
      </c>
      <c r="I37" s="3">
        <v>32</v>
      </c>
      <c r="J37" s="3">
        <v>39</v>
      </c>
      <c r="K37" s="3">
        <v>35</v>
      </c>
      <c r="L37" s="5">
        <v>133</v>
      </c>
      <c r="N37" s="21" t="s">
        <v>123</v>
      </c>
    </row>
    <row r="38" spans="2:14" ht="12.75">
      <c r="B38" t="s">
        <v>92</v>
      </c>
      <c r="C38" s="3">
        <v>7</v>
      </c>
      <c r="D38" s="4" t="s">
        <v>31</v>
      </c>
      <c r="E38" s="4" t="s">
        <v>32</v>
      </c>
      <c r="F38" s="3" t="s">
        <v>33</v>
      </c>
      <c r="G38" s="3">
        <v>3</v>
      </c>
      <c r="H38" s="3">
        <v>38</v>
      </c>
      <c r="I38" s="3">
        <v>31</v>
      </c>
      <c r="J38" s="3">
        <v>30</v>
      </c>
      <c r="K38" s="3">
        <v>36</v>
      </c>
      <c r="L38" s="5">
        <v>135</v>
      </c>
      <c r="N38" s="21">
        <v>34</v>
      </c>
    </row>
    <row r="39" spans="2:14" ht="12.75">
      <c r="B39" t="s">
        <v>93</v>
      </c>
      <c r="C39" s="3">
        <v>9</v>
      </c>
      <c r="D39" s="4" t="s">
        <v>35</v>
      </c>
      <c r="E39" s="4" t="s">
        <v>18</v>
      </c>
      <c r="F39" s="3" t="s">
        <v>33</v>
      </c>
      <c r="G39" s="3">
        <v>4</v>
      </c>
      <c r="H39" s="3">
        <v>35</v>
      </c>
      <c r="I39" s="3">
        <v>34</v>
      </c>
      <c r="J39" s="3">
        <v>30</v>
      </c>
      <c r="K39" s="3">
        <v>37</v>
      </c>
      <c r="L39" s="5">
        <v>136</v>
      </c>
      <c r="N39" s="21">
        <v>33</v>
      </c>
    </row>
    <row r="40" spans="2:14" ht="12.75">
      <c r="B40" t="s">
        <v>94</v>
      </c>
      <c r="C40" s="3">
        <v>36</v>
      </c>
      <c r="D40" s="4" t="s">
        <v>68</v>
      </c>
      <c r="E40" s="4" t="s">
        <v>48</v>
      </c>
      <c r="F40" s="3" t="s">
        <v>33</v>
      </c>
      <c r="G40" s="3">
        <v>4</v>
      </c>
      <c r="H40" s="3">
        <v>38</v>
      </c>
      <c r="I40" s="3">
        <v>34</v>
      </c>
      <c r="J40" s="3">
        <v>40</v>
      </c>
      <c r="K40" s="3">
        <v>34</v>
      </c>
      <c r="L40" s="5">
        <v>146</v>
      </c>
      <c r="N40" s="21">
        <v>23</v>
      </c>
    </row>
    <row r="41" spans="2:14" ht="12.75">
      <c r="B41" t="s">
        <v>95</v>
      </c>
      <c r="C41" s="3">
        <v>24</v>
      </c>
      <c r="D41" s="4" t="s">
        <v>53</v>
      </c>
      <c r="E41" s="4" t="s">
        <v>27</v>
      </c>
      <c r="F41" s="3" t="s">
        <v>33</v>
      </c>
      <c r="G41" s="3" t="s">
        <v>107</v>
      </c>
      <c r="H41" s="3">
        <v>36</v>
      </c>
      <c r="I41" s="3">
        <v>38</v>
      </c>
      <c r="J41" s="3">
        <v>41</v>
      </c>
      <c r="K41" s="3">
        <v>34</v>
      </c>
      <c r="L41" s="5">
        <v>149</v>
      </c>
      <c r="N41" s="21">
        <v>20</v>
      </c>
    </row>
    <row r="42" spans="2:14" ht="12.75">
      <c r="B42" t="s">
        <v>96</v>
      </c>
      <c r="C42" s="3">
        <v>20</v>
      </c>
      <c r="D42" s="4" t="s">
        <v>46</v>
      </c>
      <c r="E42" s="4" t="s">
        <v>27</v>
      </c>
      <c r="F42" s="3" t="s">
        <v>33</v>
      </c>
      <c r="G42" s="3" t="s">
        <v>107</v>
      </c>
      <c r="H42" s="3">
        <v>40</v>
      </c>
      <c r="I42" s="3">
        <v>46</v>
      </c>
      <c r="J42" s="3">
        <v>36</v>
      </c>
      <c r="K42" s="3">
        <v>37</v>
      </c>
      <c r="L42" s="5">
        <v>159</v>
      </c>
      <c r="N42" s="21">
        <v>10</v>
      </c>
    </row>
    <row r="43" spans="2:14" ht="12.75">
      <c r="B43" t="s">
        <v>97</v>
      </c>
      <c r="C43" s="3">
        <v>35</v>
      </c>
      <c r="D43" s="4" t="s">
        <v>67</v>
      </c>
      <c r="E43" s="4" t="s">
        <v>27</v>
      </c>
      <c r="F43" s="3" t="s">
        <v>33</v>
      </c>
      <c r="G43" s="3" t="s">
        <v>107</v>
      </c>
      <c r="H43" s="3">
        <v>55</v>
      </c>
      <c r="I43" s="3">
        <v>42</v>
      </c>
      <c r="J43" s="3">
        <v>35</v>
      </c>
      <c r="K43" s="3">
        <v>34</v>
      </c>
      <c r="L43" s="5">
        <v>166</v>
      </c>
      <c r="N43" s="21">
        <v>3</v>
      </c>
    </row>
    <row r="44" spans="2:14" ht="12.75">
      <c r="B44" t="s">
        <v>98</v>
      </c>
      <c r="C44" s="3">
        <v>26</v>
      </c>
      <c r="D44" s="4" t="s">
        <v>55</v>
      </c>
      <c r="E44" s="4" t="s">
        <v>56</v>
      </c>
      <c r="F44" s="3" t="s">
        <v>33</v>
      </c>
      <c r="G44" s="3" t="s">
        <v>107</v>
      </c>
      <c r="H44" s="3">
        <v>50</v>
      </c>
      <c r="I44" s="3">
        <v>42</v>
      </c>
      <c r="J44" s="3">
        <v>45</v>
      </c>
      <c r="K44" s="3">
        <v>41</v>
      </c>
      <c r="L44" s="5">
        <v>178</v>
      </c>
      <c r="N44" s="21" t="s">
        <v>107</v>
      </c>
    </row>
    <row r="45" spans="2:14" ht="12.75">
      <c r="B45" t="s">
        <v>99</v>
      </c>
      <c r="C45" s="3">
        <v>19</v>
      </c>
      <c r="D45" s="4" t="s">
        <v>45</v>
      </c>
      <c r="E45" s="4" t="s">
        <v>18</v>
      </c>
      <c r="F45" s="3" t="s">
        <v>33</v>
      </c>
      <c r="G45" s="3" t="s">
        <v>107</v>
      </c>
      <c r="H45" s="3">
        <v>49</v>
      </c>
      <c r="I45" s="3">
        <v>53</v>
      </c>
      <c r="J45" s="3">
        <v>44</v>
      </c>
      <c r="K45" s="3">
        <v>39</v>
      </c>
      <c r="L45" s="5">
        <v>185</v>
      </c>
      <c r="N45" s="21" t="s">
        <v>107</v>
      </c>
    </row>
    <row r="46" spans="2:14" ht="12.75">
      <c r="B46" t="s">
        <v>100</v>
      </c>
      <c r="C46" s="3">
        <v>29</v>
      </c>
      <c r="D46" s="4" t="s">
        <v>59</v>
      </c>
      <c r="E46" s="4" t="s">
        <v>56</v>
      </c>
      <c r="F46" s="3" t="s">
        <v>33</v>
      </c>
      <c r="G46" s="3" t="s">
        <v>107</v>
      </c>
      <c r="H46" s="3">
        <v>41</v>
      </c>
      <c r="I46" s="3">
        <v>37</v>
      </c>
      <c r="J46" s="3">
        <v>58</v>
      </c>
      <c r="K46" s="3">
        <v>54</v>
      </c>
      <c r="L46" s="5">
        <v>190</v>
      </c>
      <c r="N46" s="21" t="s">
        <v>107</v>
      </c>
    </row>
    <row r="47" spans="2:14" ht="12.75">
      <c r="B47" t="s">
        <v>101</v>
      </c>
      <c r="C47" s="3">
        <v>32</v>
      </c>
      <c r="D47" s="4" t="s">
        <v>63</v>
      </c>
      <c r="E47" s="4" t="s">
        <v>56</v>
      </c>
      <c r="F47" s="3" t="s">
        <v>33</v>
      </c>
      <c r="G47" s="3" t="s">
        <v>107</v>
      </c>
      <c r="H47" s="3">
        <v>67</v>
      </c>
      <c r="I47" s="3">
        <v>53</v>
      </c>
      <c r="J47" s="3">
        <v>51</v>
      </c>
      <c r="K47" s="3">
        <v>40</v>
      </c>
      <c r="L47" s="5">
        <v>211</v>
      </c>
      <c r="N47" s="21" t="s">
        <v>107</v>
      </c>
    </row>
    <row r="49" ht="12.75">
      <c r="B49" t="s">
        <v>124</v>
      </c>
    </row>
    <row r="50" ht="12.75">
      <c r="C50" t="s">
        <v>125</v>
      </c>
    </row>
    <row r="51" ht="12.75">
      <c r="C51" t="s">
        <v>126</v>
      </c>
    </row>
    <row r="53" ht="12.75">
      <c r="B53" t="s">
        <v>127</v>
      </c>
    </row>
    <row r="54" ht="12.75">
      <c r="C54" t="s">
        <v>128</v>
      </c>
    </row>
  </sheetData>
  <mergeCells count="1">
    <mergeCell ref="B1:L1"/>
  </mergeCells>
  <printOptions/>
  <pageMargins left="0.49" right="0.53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 Radek</dc:creator>
  <cp:keywords/>
  <dc:description/>
  <cp:lastModifiedBy>Doležel Radek</cp:lastModifiedBy>
  <cp:lastPrinted>2002-07-14T19:39:20Z</cp:lastPrinted>
  <dcterms:created xsi:type="dcterms:W3CDTF">2002-07-12T21:26:23Z</dcterms:created>
  <dcterms:modified xsi:type="dcterms:W3CDTF">2002-07-13T16:19:03Z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