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15" activeTab="0"/>
  </bookViews>
  <sheets>
    <sheet name="úvodní list" sheetId="1" r:id="rId1"/>
    <sheet name="muži,ženy" sheetId="2" r:id="rId2"/>
    <sheet name="senioři,junioři,žáci" sheetId="3" r:id="rId3"/>
    <sheet name="Liga smíšená" sheetId="4" r:id="rId4"/>
    <sheet name="Liga juniorská" sheetId="5" r:id="rId5"/>
    <sheet name="list č.1" sheetId="6" r:id="rId6"/>
  </sheets>
  <definedNames/>
  <calcPr fullCalcOnLoad="1"/>
</workbook>
</file>

<file path=xl/sharedStrings.xml><?xml version="1.0" encoding="utf-8"?>
<sst xmlns="http://schemas.openxmlformats.org/spreadsheetml/2006/main" count="639" uniqueCount="327">
  <si>
    <t>Ředitel turnaje</t>
  </si>
  <si>
    <t>Vrchní rozhodčí</t>
  </si>
  <si>
    <t>Rozhodčí</t>
  </si>
  <si>
    <t>JURY</t>
  </si>
  <si>
    <t>Vančura L.</t>
  </si>
  <si>
    <t>Metyš J.</t>
  </si>
  <si>
    <t>Řehák J.</t>
  </si>
  <si>
    <t>1.</t>
  </si>
  <si>
    <t>Vítek</t>
  </si>
  <si>
    <t>Aleš</t>
  </si>
  <si>
    <t>Švihel</t>
  </si>
  <si>
    <t>Ladislav</t>
  </si>
  <si>
    <t>Start Brno</t>
  </si>
  <si>
    <t>2.</t>
  </si>
  <si>
    <t>Jan</t>
  </si>
  <si>
    <t>Zdeněk</t>
  </si>
  <si>
    <t>3.</t>
  </si>
  <si>
    <t>Malík</t>
  </si>
  <si>
    <t>Milan</t>
  </si>
  <si>
    <t>Chomutov</t>
  </si>
  <si>
    <t>Nepraš</t>
  </si>
  <si>
    <t>Jiří</t>
  </si>
  <si>
    <t>Hr.Králové</t>
  </si>
  <si>
    <t>Selixová</t>
  </si>
  <si>
    <t>Ivana</t>
  </si>
  <si>
    <t>Karel</t>
  </si>
  <si>
    <t>Tomáš</t>
  </si>
  <si>
    <t>3.kolo</t>
  </si>
  <si>
    <t>3. GRAND PRIX</t>
  </si>
  <si>
    <t>Františkovy Lázně</t>
  </si>
  <si>
    <t>31.květen - 1.červen 2003</t>
  </si>
  <si>
    <t>Lisa M. ml.</t>
  </si>
  <si>
    <t>4.kolo</t>
  </si>
  <si>
    <t>4. kolo extraliga smíšených a juniorských družstev</t>
  </si>
  <si>
    <r>
      <t xml:space="preserve">Lisa </t>
    </r>
    <r>
      <rPr>
        <b/>
        <i/>
        <sz val="10"/>
        <rFont val="Arial CE"/>
        <family val="2"/>
      </rPr>
      <t>Miroslav ml.</t>
    </r>
  </si>
  <si>
    <r>
      <t xml:space="preserve">Vančura </t>
    </r>
    <r>
      <rPr>
        <b/>
        <i/>
        <sz val="10"/>
        <rFont val="Arial CE"/>
        <family val="2"/>
      </rPr>
      <t>Libor</t>
    </r>
  </si>
  <si>
    <r>
      <t xml:space="preserve">Vosmík </t>
    </r>
    <r>
      <rPr>
        <b/>
        <i/>
        <sz val="10"/>
        <rFont val="Arial CE"/>
        <family val="2"/>
      </rPr>
      <t>Petr</t>
    </r>
  </si>
  <si>
    <r>
      <t xml:space="preserve">Bednář </t>
    </r>
    <r>
      <rPr>
        <b/>
        <i/>
        <sz val="10"/>
        <rFont val="Arial CE"/>
        <family val="2"/>
      </rPr>
      <t>Jiří</t>
    </r>
  </si>
  <si>
    <t>mu u ž i</t>
  </si>
  <si>
    <t xml:space="preserve">ž e n y </t>
  </si>
  <si>
    <t>s e n i o ř i</t>
  </si>
  <si>
    <t>j u n i o ř i</t>
  </si>
  <si>
    <t>ž  á  c  i</t>
  </si>
  <si>
    <t>extraliga smíšené družstva</t>
  </si>
  <si>
    <t>extraliga juniorská družstva</t>
  </si>
  <si>
    <t>poř.</t>
  </si>
  <si>
    <t>příjmení</t>
  </si>
  <si>
    <t>jméno</t>
  </si>
  <si>
    <t>oddíl</t>
  </si>
  <si>
    <t>r.číslo</t>
  </si>
  <si>
    <t>1.kolo</t>
  </si>
  <si>
    <t>2.kolo</t>
  </si>
  <si>
    <t>5.kolo</t>
  </si>
  <si>
    <t>6.kolo</t>
  </si>
  <si>
    <t>7.kolo</t>
  </si>
  <si>
    <t>8.kolo</t>
  </si>
  <si>
    <t>součet</t>
  </si>
  <si>
    <t>r1</t>
  </si>
  <si>
    <t>r2</t>
  </si>
  <si>
    <t>David</t>
  </si>
  <si>
    <t>Tempo Pha</t>
  </si>
  <si>
    <t>body</t>
  </si>
  <si>
    <t>Libor</t>
  </si>
  <si>
    <t>0475</t>
  </si>
  <si>
    <t>Trnka</t>
  </si>
  <si>
    <t>Plzeň</t>
  </si>
  <si>
    <t>VT</t>
  </si>
  <si>
    <t>1</t>
  </si>
  <si>
    <t>Benda</t>
  </si>
  <si>
    <t>Lumír</t>
  </si>
  <si>
    <t>0746</t>
  </si>
  <si>
    <t>Moravec</t>
  </si>
  <si>
    <t>0444</t>
  </si>
  <si>
    <t>Dočkal</t>
  </si>
  <si>
    <t>Lubomír</t>
  </si>
  <si>
    <t>Fr.Lázně</t>
  </si>
  <si>
    <t>1387</t>
  </si>
  <si>
    <t>Škurek</t>
  </si>
  <si>
    <t>Svatopluk</t>
  </si>
  <si>
    <t>0749</t>
  </si>
  <si>
    <t>Moutvička</t>
  </si>
  <si>
    <t>Ondřej</t>
  </si>
  <si>
    <t>2503</t>
  </si>
  <si>
    <t>Svoboda</t>
  </si>
  <si>
    <t>Martin</t>
  </si>
  <si>
    <t>1710</t>
  </si>
  <si>
    <t>Bednář</t>
  </si>
  <si>
    <t>90 Brno</t>
  </si>
  <si>
    <t>1059</t>
  </si>
  <si>
    <t>Řehák</t>
  </si>
  <si>
    <t>Jaroslav</t>
  </si>
  <si>
    <t>Rakovník</t>
  </si>
  <si>
    <t>1098</t>
  </si>
  <si>
    <t>Rendl</t>
  </si>
  <si>
    <t>2106</t>
  </si>
  <si>
    <t>Pohanka</t>
  </si>
  <si>
    <t>Pavel</t>
  </si>
  <si>
    <t>1892</t>
  </si>
  <si>
    <t>Lipmann</t>
  </si>
  <si>
    <t>0810</t>
  </si>
  <si>
    <t>1156</t>
  </si>
  <si>
    <t>M</t>
  </si>
  <si>
    <t>Koča</t>
  </si>
  <si>
    <t>1149</t>
  </si>
  <si>
    <t>Lisa ml.</t>
  </si>
  <si>
    <t>Miroslav</t>
  </si>
  <si>
    <t>1113</t>
  </si>
  <si>
    <t>0402</t>
  </si>
  <si>
    <t>Vosmík</t>
  </si>
  <si>
    <t>Petr</t>
  </si>
  <si>
    <t>1102</t>
  </si>
  <si>
    <t>2045</t>
  </si>
  <si>
    <t>Žaloudek</t>
  </si>
  <si>
    <t>1893</t>
  </si>
  <si>
    <t>Andr</t>
  </si>
  <si>
    <t>1100</t>
  </si>
  <si>
    <t>Míka</t>
  </si>
  <si>
    <t>2164</t>
  </si>
  <si>
    <t>Metyš</t>
  </si>
  <si>
    <t>0673</t>
  </si>
  <si>
    <t>Broumský</t>
  </si>
  <si>
    <t>1371</t>
  </si>
  <si>
    <t>Vozár</t>
  </si>
  <si>
    <t>Josef</t>
  </si>
  <si>
    <t>1407</t>
  </si>
  <si>
    <t>Gregor</t>
  </si>
  <si>
    <t>Miloš</t>
  </si>
  <si>
    <t>2050</t>
  </si>
  <si>
    <t>Rimpler</t>
  </si>
  <si>
    <t>1403</t>
  </si>
  <si>
    <t>Hruška</t>
  </si>
  <si>
    <t>Michal</t>
  </si>
  <si>
    <t>1597</t>
  </si>
  <si>
    <t>Staněk</t>
  </si>
  <si>
    <t>Stanislav</t>
  </si>
  <si>
    <t>1621</t>
  </si>
  <si>
    <t>Tolarovič</t>
  </si>
  <si>
    <t>Ján</t>
  </si>
  <si>
    <t>0771</t>
  </si>
  <si>
    <t>1835</t>
  </si>
  <si>
    <t>Molnár st.</t>
  </si>
  <si>
    <t>0676</t>
  </si>
  <si>
    <t>Ječný</t>
  </si>
  <si>
    <t>1652</t>
  </si>
  <si>
    <t>Bystřický</t>
  </si>
  <si>
    <t>1542</t>
  </si>
  <si>
    <t>Urbánek</t>
  </si>
  <si>
    <t>k   a   t   e   g   o   r   i   e     m   u   ž   i</t>
  </si>
  <si>
    <t>k   a   t   e   g   o   r   i   e     ž   e   n   y</t>
  </si>
  <si>
    <t>31.květen - 1.červen 2003      3.GRAND PRIX Františkovy Lázně</t>
  </si>
  <si>
    <t>Fiedlerová</t>
  </si>
  <si>
    <t>Jaroslava</t>
  </si>
  <si>
    <t>1478</t>
  </si>
  <si>
    <t>Dočkalová</t>
  </si>
  <si>
    <t>Dana</t>
  </si>
  <si>
    <t>1388</t>
  </si>
  <si>
    <t>2107</t>
  </si>
  <si>
    <t>Jana</t>
  </si>
  <si>
    <t>1689</t>
  </si>
  <si>
    <t>Bednářová</t>
  </si>
  <si>
    <t>Radka</t>
  </si>
  <si>
    <t>2332</t>
  </si>
  <si>
    <t>Komadová</t>
  </si>
  <si>
    <t>Miroslava</t>
  </si>
  <si>
    <t>Oáza Pha</t>
  </si>
  <si>
    <t>1778</t>
  </si>
  <si>
    <t>GC 85 Rakovník A</t>
  </si>
  <si>
    <t>T.</t>
  </si>
  <si>
    <t>S.</t>
  </si>
  <si>
    <t>M.</t>
  </si>
  <si>
    <t>Z.</t>
  </si>
  <si>
    <t>J.</t>
  </si>
  <si>
    <t>úder</t>
  </si>
  <si>
    <t>pořadí ve čtvrté soutěži</t>
  </si>
  <si>
    <t>4.kolo Extraliga smíšené družstva sezóna 2002 - 2003</t>
  </si>
  <si>
    <t xml:space="preserve">SK Tempo Praha </t>
  </si>
  <si>
    <t>D.</t>
  </si>
  <si>
    <t>trestné údery</t>
  </si>
  <si>
    <t>SK GC Františkovy Lázně</t>
  </si>
  <si>
    <t>k   a   t   e   g   o   r   i   e       s   e   n   i   o   r</t>
  </si>
  <si>
    <t>0692</t>
  </si>
  <si>
    <t>Hála</t>
  </si>
  <si>
    <t>0230</t>
  </si>
  <si>
    <t>Bireš</t>
  </si>
  <si>
    <t>0652</t>
  </si>
  <si>
    <t>k   a   t   e   g   o   r   i   e     j   u   n   i   o   ř   i</t>
  </si>
  <si>
    <t>Molnár ml.</t>
  </si>
  <si>
    <t>2108</t>
  </si>
  <si>
    <t>Straško</t>
  </si>
  <si>
    <t>Marian</t>
  </si>
  <si>
    <t>2672</t>
  </si>
  <si>
    <t>k   a   t   e   g   o   r   i   e     ž   á   c   i</t>
  </si>
  <si>
    <t>4.kolo Extraliga  juniorská  družstva sezóna 2002 - 2003</t>
  </si>
  <si>
    <t>Šebela</t>
  </si>
  <si>
    <t>Vojtěch</t>
  </si>
  <si>
    <t>2368</t>
  </si>
  <si>
    <t>Hajn</t>
  </si>
  <si>
    <t>1904</t>
  </si>
  <si>
    <t>Trnkal</t>
  </si>
  <si>
    <t>Tovačov</t>
  </si>
  <si>
    <t>2114</t>
  </si>
  <si>
    <t>Švehla</t>
  </si>
  <si>
    <t>2189</t>
  </si>
  <si>
    <t>Alois</t>
  </si>
  <si>
    <t>2577</t>
  </si>
  <si>
    <t>Jonner</t>
  </si>
  <si>
    <t>Marek</t>
  </si>
  <si>
    <t>2678</t>
  </si>
  <si>
    <t>Machálek</t>
  </si>
  <si>
    <t>Dalibor</t>
  </si>
  <si>
    <t>Bystřice p.H.</t>
  </si>
  <si>
    <t>2568</t>
  </si>
  <si>
    <t>Nadaský</t>
  </si>
  <si>
    <t>2676</t>
  </si>
  <si>
    <t>Zapletálek</t>
  </si>
  <si>
    <t>2452</t>
  </si>
  <si>
    <t>Lisa st.</t>
  </si>
  <si>
    <t>Jesenice</t>
  </si>
  <si>
    <t>0433</t>
  </si>
  <si>
    <t>Komada</t>
  </si>
  <si>
    <t>1653</t>
  </si>
  <si>
    <t>Bendová</t>
  </si>
  <si>
    <t>Veronika</t>
  </si>
  <si>
    <t>Kratochvíl</t>
  </si>
  <si>
    <t>0235</t>
  </si>
  <si>
    <t>Hornek</t>
  </si>
  <si>
    <t>Jakub</t>
  </si>
  <si>
    <t>2704</t>
  </si>
  <si>
    <t>Dobrovolná</t>
  </si>
  <si>
    <t>Karina</t>
  </si>
  <si>
    <t>Cheb</t>
  </si>
  <si>
    <t>2590</t>
  </si>
  <si>
    <t>Chládek</t>
  </si>
  <si>
    <t>2694</t>
  </si>
  <si>
    <t>Kuba</t>
  </si>
  <si>
    <t>František</t>
  </si>
  <si>
    <t>Olomouc</t>
  </si>
  <si>
    <t>0722</t>
  </si>
  <si>
    <t>f</t>
  </si>
  <si>
    <t>Diskvalifikován ( pozitivní test na alkohol )</t>
  </si>
  <si>
    <t>Vančura</t>
  </si>
  <si>
    <t>výpočet paru turnaje :</t>
  </si>
  <si>
    <t>na 8 kol :</t>
  </si>
  <si>
    <t>na 7 kol :</t>
  </si>
  <si>
    <t>1 kolo  = 22úderů na 7 kol  154 úderů</t>
  </si>
  <si>
    <t>1 kolo  = 22úderů na 8 kol  176 úderů</t>
  </si>
  <si>
    <t>( 169+174+175+176+177+178+179+181) = 1409 : 8 = 176,125 = 176</t>
  </si>
  <si>
    <t>79+5</t>
  </si>
  <si>
    <t>69+3</t>
  </si>
  <si>
    <t>65+1</t>
  </si>
  <si>
    <t>Žaloudek M.</t>
  </si>
  <si>
    <t>Gregor Miloš</t>
  </si>
  <si>
    <t>Selixová Ivana</t>
  </si>
  <si>
    <t>Fiedlerová Jaroslava</t>
  </si>
  <si>
    <t>Bednářová Radka</t>
  </si>
  <si>
    <t>Brno 90</t>
  </si>
  <si>
    <t>Tolarovič Ján</t>
  </si>
  <si>
    <t>Vítek Aleš</t>
  </si>
  <si>
    <t>80+4</t>
  </si>
  <si>
    <t>78+3</t>
  </si>
  <si>
    <t>74+2</t>
  </si>
  <si>
    <t>70+1</t>
  </si>
  <si>
    <t>67+0</t>
  </si>
  <si>
    <t>celkem 40 bodujících</t>
  </si>
  <si>
    <t>bodující muži</t>
  </si>
  <si>
    <t>bonifikace na 18 muže</t>
  </si>
  <si>
    <t>81+5</t>
  </si>
  <si>
    <t>80+3</t>
  </si>
  <si>
    <t>73+1</t>
  </si>
  <si>
    <t>65</t>
  </si>
  <si>
    <t>61</t>
  </si>
  <si>
    <t>53</t>
  </si>
  <si>
    <t>52</t>
  </si>
  <si>
    <t>78+5</t>
  </si>
  <si>
    <t>76+3</t>
  </si>
  <si>
    <t>76+1</t>
  </si>
  <si>
    <t>77+5</t>
  </si>
  <si>
    <t>72+3</t>
  </si>
  <si>
    <t>56+1</t>
  </si>
  <si>
    <t>L.</t>
  </si>
  <si>
    <t>A.</t>
  </si>
  <si>
    <t>V.</t>
  </si>
  <si>
    <t>Staško</t>
  </si>
  <si>
    <t>R.</t>
  </si>
  <si>
    <t>P.</t>
  </si>
  <si>
    <t>MGC Brno 90</t>
  </si>
  <si>
    <t>Lisa</t>
  </si>
  <si>
    <t>SK DG Chomutov</t>
  </si>
  <si>
    <t>K.</t>
  </si>
  <si>
    <t>Mosnár ml.</t>
  </si>
  <si>
    <t>Šternberk</t>
  </si>
  <si>
    <t>GC 85 Rakovník</t>
  </si>
  <si>
    <t>SK Tempo Praha</t>
  </si>
  <si>
    <t>KDG Tovačov</t>
  </si>
  <si>
    <t>-</t>
  </si>
  <si>
    <t>1.DGC Bystřice pod Hos.</t>
  </si>
  <si>
    <t>GK Taurus Prostějov</t>
  </si>
  <si>
    <t>Dian Viktoria Praha 8</t>
  </si>
  <si>
    <t>1.DGC Bystřice pod Host.</t>
  </si>
  <si>
    <t>4-5</t>
  </si>
  <si>
    <t>100+16</t>
  </si>
  <si>
    <t>98+12</t>
  </si>
  <si>
    <t>96+11</t>
  </si>
  <si>
    <t>94+10</t>
  </si>
  <si>
    <t>92+9</t>
  </si>
  <si>
    <t>90+8</t>
  </si>
  <si>
    <t>88+7</t>
  </si>
  <si>
    <t>85+6</t>
  </si>
  <si>
    <t>82+2</t>
  </si>
  <si>
    <t>KDG Šternberk</t>
  </si>
  <si>
    <t>SK GC Fr.lázně</t>
  </si>
  <si>
    <t>Švihel Ladislav</t>
  </si>
  <si>
    <t>Hála Jan</t>
  </si>
  <si>
    <t>Bireš Jan</t>
  </si>
  <si>
    <t>Hornek Jakub</t>
  </si>
  <si>
    <t>Dobrovolná Karina</t>
  </si>
  <si>
    <t>4.-5.</t>
  </si>
  <si>
    <t>SK GC Fr.Lázně</t>
  </si>
  <si>
    <t>V Ý S L E D K O V Á       L I S T I N A</t>
  </si>
  <si>
    <t>Viktoria Dian Praha</t>
  </si>
  <si>
    <t>Lubomír  Dočkal</t>
  </si>
  <si>
    <t>Nadaský Pavel</t>
  </si>
  <si>
    <t>Zapletálek Jan</t>
  </si>
  <si>
    <t>Straško Marian</t>
  </si>
  <si>
    <t>Šebela Vojtěch</t>
  </si>
  <si>
    <r>
      <t xml:space="preserve">Oficiálně první </t>
    </r>
    <r>
      <rPr>
        <b/>
        <sz val="10"/>
        <rFont val="Arial CE"/>
        <family val="2"/>
      </rPr>
      <t>18</t>
    </r>
    <r>
      <rPr>
        <sz val="10"/>
        <rFont val="Arial CE"/>
        <family val="2"/>
      </rPr>
      <t xml:space="preserve">  při turnaji pořádaným ČMGS překonána hráčem </t>
    </r>
    <r>
      <rPr>
        <b/>
        <sz val="10"/>
        <rFont val="Arial CE"/>
        <family val="2"/>
      </rPr>
      <t>Jánem Tolarovičem</t>
    </r>
  </si>
  <si>
    <t>1. DGC Bystřice pod Host.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</si>
</sst>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0">
    <font>
      <sz val="10"/>
      <name val="Arial CE"/>
      <family val="0"/>
    </font>
    <font>
      <b/>
      <sz val="10"/>
      <name val="Times New Roman CE"/>
      <family val="0"/>
    </font>
    <font>
      <b/>
      <sz val="8"/>
      <name val="Arial CE"/>
      <family val="2"/>
    </font>
    <font>
      <sz val="9"/>
      <name val="Arial CE"/>
      <family val="2"/>
    </font>
    <font>
      <b/>
      <sz val="24"/>
      <name val="Times New Roman CE"/>
      <family val="1"/>
    </font>
    <font>
      <b/>
      <sz val="36"/>
      <name val="Times New Roman CE"/>
      <family val="1"/>
    </font>
    <font>
      <b/>
      <sz val="20"/>
      <name val="Times New Roman CE"/>
      <family val="1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sz val="8"/>
      <name val="Times New Roman CE"/>
      <family val="0"/>
    </font>
    <font>
      <i/>
      <sz val="10"/>
      <name val="Arial CE"/>
      <family val="2"/>
    </font>
    <font>
      <i/>
      <sz val="11"/>
      <name val="Arial CE"/>
      <family val="2"/>
    </font>
    <font>
      <b/>
      <i/>
      <sz val="10"/>
      <name val="Arial CE"/>
      <family val="2"/>
    </font>
    <font>
      <sz val="7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sz val="12"/>
      <name val="Arial CE"/>
      <family val="2"/>
    </font>
    <font>
      <sz val="7"/>
      <name val="Symbol"/>
      <family val="1"/>
    </font>
    <font>
      <sz val="9"/>
      <color indexed="10"/>
      <name val="Arial CE"/>
      <family val="2"/>
    </font>
    <font>
      <sz val="9"/>
      <color indexed="17"/>
      <name val="Arial CE"/>
      <family val="2"/>
    </font>
    <font>
      <b/>
      <sz val="9"/>
      <color indexed="10"/>
      <name val="Arial CE"/>
      <family val="2"/>
    </font>
    <font>
      <sz val="9"/>
      <color indexed="12"/>
      <name val="Arial CE"/>
      <family val="2"/>
    </font>
    <font>
      <sz val="6"/>
      <name val="Arial CE"/>
      <family val="2"/>
    </font>
    <font>
      <sz val="8"/>
      <color indexed="10"/>
      <name val="Arial CE"/>
      <family val="2"/>
    </font>
    <font>
      <sz val="8"/>
      <color indexed="17"/>
      <name val="Arial CE"/>
      <family val="2"/>
    </font>
    <font>
      <sz val="8"/>
      <color indexed="12"/>
      <name val="Arial CE"/>
      <family val="2"/>
    </font>
    <font>
      <b/>
      <sz val="22"/>
      <name val="Arial CE"/>
      <family val="2"/>
    </font>
    <font>
      <sz val="7"/>
      <name val="English111 Vivace BT"/>
      <family val="4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3" xfId="0" applyFont="1" applyBorder="1" applyAlignment="1">
      <alignment/>
    </xf>
    <xf numFmtId="0" fontId="15" fillId="0" borderId="0" xfId="0" applyFont="1" applyBorder="1" applyAlignment="1">
      <alignment/>
    </xf>
    <xf numFmtId="49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5" fillId="0" borderId="6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2" fontId="15" fillId="0" borderId="6" xfId="0" applyNumberFormat="1" applyFont="1" applyBorder="1" applyAlignment="1">
      <alignment horizontal="center"/>
    </xf>
    <xf numFmtId="1" fontId="15" fillId="0" borderId="3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20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" xfId="0" applyFont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2" fillId="0" borderId="7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8" fillId="0" borderId="8" xfId="0" applyFont="1" applyBorder="1" applyAlignment="1">
      <alignment/>
    </xf>
    <xf numFmtId="49" fontId="7" fillId="0" borderId="8" xfId="0" applyNumberFormat="1" applyFont="1" applyBorder="1" applyAlignment="1">
      <alignment horizontal="right"/>
    </xf>
    <xf numFmtId="0" fontId="9" fillId="0" borderId="8" xfId="0" applyFont="1" applyBorder="1" applyAlignment="1">
      <alignment/>
    </xf>
    <xf numFmtId="0" fontId="0" fillId="0" borderId="8" xfId="0" applyBorder="1" applyAlignment="1">
      <alignment/>
    </xf>
    <xf numFmtId="49" fontId="3" fillId="0" borderId="8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0" fontId="0" fillId="0" borderId="7" xfId="0" applyBorder="1" applyAlignment="1">
      <alignment/>
    </xf>
    <xf numFmtId="0" fontId="15" fillId="0" borderId="7" xfId="0" applyFont="1" applyBorder="1" applyAlignment="1">
      <alignment/>
    </xf>
    <xf numFmtId="0" fontId="15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8" xfId="0" applyFont="1" applyBorder="1" applyAlignment="1">
      <alignment horizontal="left"/>
    </xf>
    <xf numFmtId="0" fontId="16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3" fillId="0" borderId="0" xfId="0" applyFont="1" applyAlignment="1">
      <alignment/>
    </xf>
    <xf numFmtId="0" fontId="9" fillId="0" borderId="7" xfId="0" applyFont="1" applyBorder="1" applyAlignment="1">
      <alignment/>
    </xf>
    <xf numFmtId="0" fontId="3" fillId="0" borderId="5" xfId="0" applyFont="1" applyBorder="1" applyAlignment="1">
      <alignment/>
    </xf>
    <xf numFmtId="0" fontId="9" fillId="0" borderId="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9" fillId="0" borderId="6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3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/>
    </xf>
    <xf numFmtId="49" fontId="9" fillId="0" borderId="3" xfId="0" applyNumberFormat="1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25" fillId="0" borderId="3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4" xfId="0" applyFont="1" applyBorder="1" applyAlignment="1">
      <alignment horizontal="center" vertical="center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114300</xdr:colOff>
      <xdr:row>0</xdr:row>
      <xdr:rowOff>28575</xdr:rowOff>
    </xdr:from>
    <xdr:to>
      <xdr:col>23</xdr:col>
      <xdr:colOff>133350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28575"/>
          <a:ext cx="2533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20</xdr:row>
      <xdr:rowOff>123825</xdr:rowOff>
    </xdr:from>
    <xdr:to>
      <xdr:col>21</xdr:col>
      <xdr:colOff>28575</xdr:colOff>
      <xdr:row>26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4562475"/>
          <a:ext cx="2809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57150</xdr:colOff>
      <xdr:row>20</xdr:row>
      <xdr:rowOff>123825</xdr:rowOff>
    </xdr:from>
    <xdr:to>
      <xdr:col>26</xdr:col>
      <xdr:colOff>200025</xdr:colOff>
      <xdr:row>26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4562475"/>
          <a:ext cx="1190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4</xdr:col>
      <xdr:colOff>180975</xdr:colOff>
      <xdr:row>5</xdr:row>
      <xdr:rowOff>209550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19050"/>
          <a:ext cx="1000125" cy="1000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31</xdr:col>
      <xdr:colOff>9525</xdr:colOff>
      <xdr:row>0</xdr:row>
      <xdr:rowOff>19050</xdr:rowOff>
    </xdr:from>
    <xdr:to>
      <xdr:col>35</xdr:col>
      <xdr:colOff>161925</xdr:colOff>
      <xdr:row>5</xdr:row>
      <xdr:rowOff>209550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05575" y="19050"/>
          <a:ext cx="990600" cy="1000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2"/>
  <sheetViews>
    <sheetView tabSelected="1" workbookViewId="0" topLeftCell="A1">
      <selection activeCell="L52" sqref="L52:N52"/>
    </sheetView>
  </sheetViews>
  <sheetFormatPr defaultColWidth="9.00390625" defaultRowHeight="12.75"/>
  <cols>
    <col min="1" max="1" width="2.75390625" style="1" customWidth="1"/>
    <col min="2" max="7" width="2.75390625" style="0" customWidth="1"/>
    <col min="8" max="8" width="2.75390625" style="2" customWidth="1"/>
    <col min="9" max="9" width="2.75390625" style="3" customWidth="1"/>
    <col min="10" max="36" width="2.75390625" style="0" customWidth="1"/>
  </cols>
  <sheetData>
    <row r="1" spans="1:36" ht="12.75">
      <c r="A1" s="64"/>
      <c r="B1" s="65"/>
      <c r="C1" s="65"/>
      <c r="D1" s="65"/>
      <c r="E1" s="65"/>
      <c r="F1" s="65"/>
      <c r="G1" s="65"/>
      <c r="H1" s="66"/>
      <c r="I1" s="67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8"/>
    </row>
    <row r="2" spans="1:36" ht="12.75">
      <c r="A2" s="69"/>
      <c r="B2" s="6"/>
      <c r="C2" s="6"/>
      <c r="D2" s="6"/>
      <c r="E2" s="6"/>
      <c r="F2" s="6"/>
      <c r="G2" s="6"/>
      <c r="H2" s="7"/>
      <c r="I2" s="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70"/>
    </row>
    <row r="3" spans="1:36" ht="12.75">
      <c r="A3" s="69"/>
      <c r="B3" s="6"/>
      <c r="C3" s="6"/>
      <c r="D3" s="6"/>
      <c r="E3" s="6"/>
      <c r="F3" s="6"/>
      <c r="G3" s="6"/>
      <c r="H3" s="7"/>
      <c r="I3" s="8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0"/>
    </row>
    <row r="4" spans="1:36" ht="12.75">
      <c r="A4" s="69"/>
      <c r="B4" s="6"/>
      <c r="C4" s="6"/>
      <c r="D4" s="6"/>
      <c r="E4" s="6"/>
      <c r="F4" s="6"/>
      <c r="G4" s="6"/>
      <c r="H4" s="7"/>
      <c r="I4" s="8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0"/>
    </row>
    <row r="5" spans="1:36" ht="12.75">
      <c r="A5" s="69"/>
      <c r="B5" s="6"/>
      <c r="C5" s="6"/>
      <c r="D5" s="6"/>
      <c r="E5" s="6"/>
      <c r="F5" s="6"/>
      <c r="G5" s="6"/>
      <c r="H5" s="7"/>
      <c r="I5" s="8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0"/>
    </row>
    <row r="6" spans="1:36" ht="27.75">
      <c r="A6" s="147" t="s">
        <v>318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9"/>
    </row>
    <row r="7" spans="1:36" ht="3" customHeight="1">
      <c r="A7" s="69"/>
      <c r="B7" s="6"/>
      <c r="C7" s="6"/>
      <c r="D7" s="6"/>
      <c r="E7" s="6"/>
      <c r="F7" s="6"/>
      <c r="G7" s="6"/>
      <c r="H7" s="7"/>
      <c r="I7" s="8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70"/>
    </row>
    <row r="8" spans="1:36" s="5" customFormat="1" ht="30">
      <c r="A8" s="150" t="s">
        <v>28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2"/>
    </row>
    <row r="9" spans="1:36" s="5" customFormat="1" ht="27" customHeight="1">
      <c r="A9" s="118" t="s">
        <v>33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20"/>
    </row>
    <row r="10" spans="1:36" s="5" customFormat="1" ht="45">
      <c r="A10" s="153" t="s">
        <v>29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5"/>
    </row>
    <row r="11" spans="1:36" s="5" customFormat="1" ht="30">
      <c r="A11" s="156" t="s">
        <v>30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8"/>
    </row>
    <row r="12" spans="1:36" s="5" customFormat="1" ht="25.5">
      <c r="A12" s="118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20"/>
    </row>
    <row r="13" spans="1:36" s="5" customFormat="1" ht="13.5" thickBot="1">
      <c r="A13" s="72"/>
      <c r="B13" s="9"/>
      <c r="C13" s="9"/>
      <c r="D13" s="9"/>
      <c r="E13" s="9"/>
      <c r="F13" s="9"/>
      <c r="G13" s="9"/>
      <c r="H13" s="10"/>
      <c r="I13" s="11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73"/>
    </row>
    <row r="14" spans="1:36" s="5" customFormat="1" ht="21" customHeight="1" thickTop="1">
      <c r="A14" s="121" t="s">
        <v>0</v>
      </c>
      <c r="B14" s="145"/>
      <c r="C14" s="145"/>
      <c r="D14" s="145"/>
      <c r="E14" s="145"/>
      <c r="F14" s="145"/>
      <c r="G14" s="145"/>
      <c r="H14" s="159" t="s">
        <v>1</v>
      </c>
      <c r="I14" s="145"/>
      <c r="J14" s="145"/>
      <c r="K14" s="145"/>
      <c r="L14" s="145"/>
      <c r="M14" s="145"/>
      <c r="N14" s="145"/>
      <c r="O14" s="160" t="s">
        <v>2</v>
      </c>
      <c r="P14" s="161"/>
      <c r="Q14" s="161"/>
      <c r="R14" s="161"/>
      <c r="S14" s="161"/>
      <c r="T14" s="161"/>
      <c r="U14" s="161"/>
      <c r="V14" s="160" t="s">
        <v>3</v>
      </c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2"/>
    </row>
    <row r="15" spans="1:36" s="5" customFormat="1" ht="5.25" customHeight="1">
      <c r="A15" s="74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47"/>
    </row>
    <row r="16" spans="1:36" s="5" customFormat="1" ht="15.75" customHeight="1">
      <c r="A16" s="128" t="s">
        <v>34</v>
      </c>
      <c r="B16" s="129"/>
      <c r="C16" s="129"/>
      <c r="D16" s="129"/>
      <c r="E16" s="129"/>
      <c r="F16" s="129"/>
      <c r="G16" s="129"/>
      <c r="H16" s="129" t="s">
        <v>35</v>
      </c>
      <c r="I16" s="129"/>
      <c r="J16" s="129"/>
      <c r="K16" s="129"/>
      <c r="L16" s="129"/>
      <c r="M16" s="129"/>
      <c r="N16" s="129"/>
      <c r="O16" s="129" t="s">
        <v>36</v>
      </c>
      <c r="P16" s="129"/>
      <c r="Q16" s="129"/>
      <c r="R16" s="129"/>
      <c r="S16" s="129"/>
      <c r="T16" s="129"/>
      <c r="U16" s="129"/>
      <c r="V16" s="129" t="s">
        <v>31</v>
      </c>
      <c r="W16" s="129"/>
      <c r="X16" s="129"/>
      <c r="Y16" s="129"/>
      <c r="Z16" s="129"/>
      <c r="AA16" s="129"/>
      <c r="AB16" s="129"/>
      <c r="AC16" s="113"/>
      <c r="AD16" s="129" t="s">
        <v>4</v>
      </c>
      <c r="AE16" s="129"/>
      <c r="AF16" s="129"/>
      <c r="AG16" s="129"/>
      <c r="AH16" s="129"/>
      <c r="AI16" s="129"/>
      <c r="AJ16" s="146"/>
    </row>
    <row r="17" spans="1:36" s="5" customFormat="1" ht="15.75" customHeight="1">
      <c r="A17" s="114"/>
      <c r="B17" s="115"/>
      <c r="C17" s="115"/>
      <c r="D17" s="115"/>
      <c r="E17" s="115"/>
      <c r="F17" s="115"/>
      <c r="G17" s="115"/>
      <c r="H17" s="115"/>
      <c r="I17" s="116"/>
      <c r="J17" s="113"/>
      <c r="K17" s="113"/>
      <c r="L17" s="113"/>
      <c r="M17" s="113"/>
      <c r="N17" s="113"/>
      <c r="O17" s="129" t="s">
        <v>37</v>
      </c>
      <c r="P17" s="129"/>
      <c r="Q17" s="129"/>
      <c r="R17" s="129"/>
      <c r="S17" s="129"/>
      <c r="T17" s="129"/>
      <c r="U17" s="129"/>
      <c r="V17" s="129" t="s">
        <v>6</v>
      </c>
      <c r="W17" s="129"/>
      <c r="X17" s="129"/>
      <c r="Y17" s="129"/>
      <c r="Z17" s="129"/>
      <c r="AA17" s="129"/>
      <c r="AB17" s="129"/>
      <c r="AC17" s="113"/>
      <c r="AD17" s="129" t="s">
        <v>5</v>
      </c>
      <c r="AE17" s="129"/>
      <c r="AF17" s="129"/>
      <c r="AG17" s="129"/>
      <c r="AH17" s="129"/>
      <c r="AI17" s="129"/>
      <c r="AJ17" s="146"/>
    </row>
    <row r="18" spans="1:36" s="5" customFormat="1" ht="15.75" customHeight="1">
      <c r="A18" s="114"/>
      <c r="B18" s="115"/>
      <c r="C18" s="115"/>
      <c r="D18" s="115"/>
      <c r="E18" s="115"/>
      <c r="F18" s="115"/>
      <c r="G18" s="115"/>
      <c r="H18" s="115"/>
      <c r="I18" s="116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29" t="s">
        <v>250</v>
      </c>
      <c r="AA18" s="129"/>
      <c r="AB18" s="129"/>
      <c r="AC18" s="129"/>
      <c r="AD18" s="129"/>
      <c r="AE18" s="129"/>
      <c r="AF18" s="129"/>
      <c r="AG18" s="113"/>
      <c r="AH18" s="113"/>
      <c r="AI18" s="113"/>
      <c r="AJ18" s="117"/>
    </row>
    <row r="19" spans="1:36" s="5" customFormat="1" ht="2.25" customHeight="1" thickBot="1">
      <c r="A19" s="72"/>
      <c r="B19" s="9"/>
      <c r="C19" s="9"/>
      <c r="D19" s="9"/>
      <c r="E19" s="9"/>
      <c r="F19" s="9"/>
      <c r="G19" s="9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75"/>
    </row>
    <row r="20" spans="1:36" s="5" customFormat="1" ht="8.25" customHeight="1" thickTop="1">
      <c r="A20" s="76"/>
      <c r="B20" s="21"/>
      <c r="C20" s="21"/>
      <c r="D20" s="21"/>
      <c r="E20" s="21"/>
      <c r="F20" s="14"/>
      <c r="G20" s="14"/>
      <c r="H20" s="15"/>
      <c r="I20" s="8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71"/>
    </row>
    <row r="21" spans="1:36" s="5" customFormat="1" ht="12.75" customHeight="1">
      <c r="A21" s="134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6"/>
    </row>
    <row r="22" spans="1:36" s="5" customFormat="1" ht="12.75" customHeight="1">
      <c r="A22" s="76"/>
      <c r="B22" s="46"/>
      <c r="C22" s="46"/>
      <c r="D22" s="46"/>
      <c r="E22" s="46"/>
      <c r="F22" s="14"/>
      <c r="G22" s="14"/>
      <c r="H22" s="15"/>
      <c r="I22" s="8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71"/>
    </row>
    <row r="23" spans="1:36" s="5" customFormat="1" ht="12.75" customHeight="1">
      <c r="A23" s="76"/>
      <c r="B23" s="46"/>
      <c r="C23" s="46"/>
      <c r="D23" s="46"/>
      <c r="E23" s="46"/>
      <c r="F23" s="14"/>
      <c r="G23" s="14"/>
      <c r="H23"/>
      <c r="I23" s="8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71"/>
    </row>
    <row r="24" spans="1:36" s="5" customFormat="1" ht="12.75" customHeight="1">
      <c r="A24" s="76"/>
      <c r="B24" s="46"/>
      <c r="C24" s="46"/>
      <c r="D24" s="46"/>
      <c r="E24" s="46"/>
      <c r="F24" s="14"/>
      <c r="G24" s="14"/>
      <c r="H24" s="15"/>
      <c r="I24" s="8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71"/>
    </row>
    <row r="25" spans="1:36" s="5" customFormat="1" ht="12.75" customHeight="1">
      <c r="A25" s="76"/>
      <c r="B25" s="46"/>
      <c r="C25" s="46"/>
      <c r="D25" s="46"/>
      <c r="E25" s="46"/>
      <c r="F25" s="14"/>
      <c r="G25" s="14"/>
      <c r="H25" s="15"/>
      <c r="I25" s="8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71"/>
    </row>
    <row r="26" spans="1:36" s="5" customFormat="1" ht="12.75" customHeight="1">
      <c r="A26" s="76"/>
      <c r="B26" s="46"/>
      <c r="C26" s="46"/>
      <c r="D26" s="46"/>
      <c r="E26" s="46"/>
      <c r="F26" s="14"/>
      <c r="G26" s="14"/>
      <c r="H26" s="15"/>
      <c r="I26" s="8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71"/>
    </row>
    <row r="27" spans="1:36" s="5" customFormat="1" ht="12.75" customHeight="1">
      <c r="A27" s="76"/>
      <c r="B27" s="46"/>
      <c r="C27" s="46"/>
      <c r="D27" s="46"/>
      <c r="E27" s="46"/>
      <c r="F27" s="14"/>
      <c r="G27" s="14"/>
      <c r="H27" s="15"/>
      <c r="I27" s="8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71"/>
    </row>
    <row r="28" spans="1:36" s="5" customFormat="1" ht="12.75" customHeight="1">
      <c r="A28" s="76"/>
      <c r="B28" s="46"/>
      <c r="C28"/>
      <c r="D28" s="46"/>
      <c r="E28" s="46"/>
      <c r="F28" s="14"/>
      <c r="G28" s="14"/>
      <c r="H28" s="15"/>
      <c r="I28" s="8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71"/>
    </row>
    <row r="29" spans="1:36" s="5" customFormat="1" ht="12.75" customHeight="1">
      <c r="A29" s="134" t="s">
        <v>325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6"/>
    </row>
    <row r="30" spans="2:36" s="5" customFormat="1" ht="12" customHeight="1">
      <c r="B30" s="46"/>
      <c r="C30" s="46"/>
      <c r="D30" s="46"/>
      <c r="E30" s="46"/>
      <c r="F30" s="14"/>
      <c r="G30" s="14"/>
      <c r="H30" s="15"/>
      <c r="I30" s="8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71"/>
    </row>
    <row r="31" spans="1:36" s="5" customFormat="1" ht="15" customHeight="1">
      <c r="A31" s="124" t="s">
        <v>38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4"/>
      <c r="S31" s="14"/>
      <c r="T31" s="125" t="s">
        <v>39</v>
      </c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63"/>
    </row>
    <row r="32" spans="1:36" s="108" customFormat="1" ht="12" customHeight="1">
      <c r="A32" s="139" t="s">
        <v>7</v>
      </c>
      <c r="B32" s="140"/>
      <c r="C32" s="126" t="s">
        <v>251</v>
      </c>
      <c r="D32" s="126"/>
      <c r="E32" s="126"/>
      <c r="F32" s="126"/>
      <c r="G32" s="126"/>
      <c r="H32" s="126"/>
      <c r="I32" s="126"/>
      <c r="J32" s="126"/>
      <c r="K32" s="123" t="s">
        <v>91</v>
      </c>
      <c r="L32" s="123"/>
      <c r="M32" s="123"/>
      <c r="N32" s="123"/>
      <c r="O32" s="123"/>
      <c r="P32" s="123"/>
      <c r="Q32" s="123"/>
      <c r="R32" s="24"/>
      <c r="S32" s="24"/>
      <c r="T32" s="140" t="s">
        <v>7</v>
      </c>
      <c r="U32" s="140"/>
      <c r="V32" s="126" t="s">
        <v>252</v>
      </c>
      <c r="W32" s="126"/>
      <c r="X32" s="126"/>
      <c r="Y32" s="126"/>
      <c r="Z32" s="126"/>
      <c r="AA32" s="126"/>
      <c r="AB32" s="126"/>
      <c r="AC32" s="126"/>
      <c r="AD32" s="130" t="s">
        <v>60</v>
      </c>
      <c r="AE32" s="130"/>
      <c r="AF32" s="130"/>
      <c r="AG32" s="130"/>
      <c r="AH32" s="130"/>
      <c r="AI32" s="130"/>
      <c r="AJ32" s="122"/>
    </row>
    <row r="33" spans="1:36" s="108" customFormat="1" ht="12" customHeight="1">
      <c r="A33" s="139" t="s">
        <v>13</v>
      </c>
      <c r="B33" s="140"/>
      <c r="C33" s="126" t="s">
        <v>256</v>
      </c>
      <c r="D33" s="126"/>
      <c r="E33" s="126"/>
      <c r="F33" s="126"/>
      <c r="G33" s="126"/>
      <c r="H33" s="126"/>
      <c r="I33" s="126"/>
      <c r="J33" s="126"/>
      <c r="K33" s="123" t="s">
        <v>12</v>
      </c>
      <c r="L33" s="123"/>
      <c r="M33" s="123"/>
      <c r="N33" s="123"/>
      <c r="O33" s="123"/>
      <c r="P33" s="123"/>
      <c r="Q33" s="123"/>
      <c r="R33" s="24"/>
      <c r="S33" s="24"/>
      <c r="T33" s="140" t="s">
        <v>13</v>
      </c>
      <c r="U33" s="140"/>
      <c r="V33" s="126" t="s">
        <v>253</v>
      </c>
      <c r="W33" s="126"/>
      <c r="X33" s="126"/>
      <c r="Y33" s="126"/>
      <c r="Z33" s="126"/>
      <c r="AA33" s="126"/>
      <c r="AB33" s="126"/>
      <c r="AC33" s="126"/>
      <c r="AD33" s="130" t="s">
        <v>75</v>
      </c>
      <c r="AE33" s="130"/>
      <c r="AF33" s="130"/>
      <c r="AG33" s="130"/>
      <c r="AH33" s="130"/>
      <c r="AI33" s="130"/>
      <c r="AJ33" s="122"/>
    </row>
    <row r="34" spans="1:36" s="108" customFormat="1" ht="12" customHeight="1">
      <c r="A34" s="139" t="s">
        <v>16</v>
      </c>
      <c r="B34" s="140"/>
      <c r="C34" s="126" t="s">
        <v>257</v>
      </c>
      <c r="D34" s="126"/>
      <c r="E34" s="126"/>
      <c r="F34" s="126"/>
      <c r="G34" s="126"/>
      <c r="H34" s="126"/>
      <c r="I34" s="126"/>
      <c r="J34" s="126"/>
      <c r="K34" s="123" t="s">
        <v>12</v>
      </c>
      <c r="L34" s="123"/>
      <c r="M34" s="123"/>
      <c r="N34" s="123"/>
      <c r="O34" s="123"/>
      <c r="P34" s="123"/>
      <c r="Q34" s="123"/>
      <c r="R34" s="24"/>
      <c r="S34" s="24"/>
      <c r="T34" s="140" t="s">
        <v>16</v>
      </c>
      <c r="U34" s="140"/>
      <c r="V34" s="126" t="s">
        <v>254</v>
      </c>
      <c r="W34" s="126"/>
      <c r="X34" s="126"/>
      <c r="Y34" s="126"/>
      <c r="Z34" s="126"/>
      <c r="AA34" s="126"/>
      <c r="AB34" s="126"/>
      <c r="AC34" s="126"/>
      <c r="AD34" s="130" t="s">
        <v>255</v>
      </c>
      <c r="AE34" s="130"/>
      <c r="AF34" s="130"/>
      <c r="AG34" s="130"/>
      <c r="AH34" s="130"/>
      <c r="AI34" s="130"/>
      <c r="AJ34" s="122"/>
    </row>
    <row r="35" spans="1:36" s="5" customFormat="1" ht="7.5" customHeight="1">
      <c r="A35" s="77"/>
      <c r="B35" s="14"/>
      <c r="C35" s="14"/>
      <c r="D35" s="2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71"/>
    </row>
    <row r="36" spans="1:36" s="5" customFormat="1" ht="15" customHeight="1">
      <c r="A36" s="124" t="s">
        <v>40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4"/>
      <c r="S36" s="14"/>
      <c r="T36" s="125" t="s">
        <v>41</v>
      </c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63"/>
    </row>
    <row r="37" spans="1:36" s="108" customFormat="1" ht="12" customHeight="1">
      <c r="A37" s="139" t="s">
        <v>7</v>
      </c>
      <c r="B37" s="140"/>
      <c r="C37" s="126" t="s">
        <v>311</v>
      </c>
      <c r="D37" s="126"/>
      <c r="E37" s="126"/>
      <c r="F37" s="126"/>
      <c r="G37" s="126"/>
      <c r="H37" s="126"/>
      <c r="I37" s="126"/>
      <c r="J37" s="126"/>
      <c r="K37" s="143" t="s">
        <v>12</v>
      </c>
      <c r="L37" s="143"/>
      <c r="M37" s="143"/>
      <c r="N37" s="143"/>
      <c r="O37" s="143"/>
      <c r="P37" s="143"/>
      <c r="Q37" s="143"/>
      <c r="R37" s="24"/>
      <c r="S37" s="24"/>
      <c r="T37" s="140" t="s">
        <v>7</v>
      </c>
      <c r="U37" s="140"/>
      <c r="V37" s="126" t="s">
        <v>322</v>
      </c>
      <c r="W37" s="126"/>
      <c r="X37" s="126"/>
      <c r="Y37" s="126"/>
      <c r="Z37" s="126"/>
      <c r="AA37" s="126"/>
      <c r="AB37" s="126"/>
      <c r="AC37" s="126"/>
      <c r="AD37" s="144" t="s">
        <v>199</v>
      </c>
      <c r="AE37" s="144"/>
      <c r="AF37" s="144"/>
      <c r="AG37" s="144"/>
      <c r="AH37" s="144"/>
      <c r="AI37" s="144"/>
      <c r="AJ37" s="127"/>
    </row>
    <row r="38" spans="1:36" s="108" customFormat="1" ht="12" customHeight="1">
      <c r="A38" s="139" t="s">
        <v>13</v>
      </c>
      <c r="B38" s="140"/>
      <c r="C38" s="126" t="s">
        <v>312</v>
      </c>
      <c r="D38" s="126"/>
      <c r="E38" s="126"/>
      <c r="F38" s="126"/>
      <c r="G38" s="126"/>
      <c r="H38" s="126"/>
      <c r="I38" s="126"/>
      <c r="J38" s="126"/>
      <c r="K38" s="143" t="s">
        <v>75</v>
      </c>
      <c r="L38" s="143"/>
      <c r="M38" s="143"/>
      <c r="N38" s="143"/>
      <c r="O38" s="143"/>
      <c r="P38" s="143"/>
      <c r="Q38" s="143"/>
      <c r="R38" s="24"/>
      <c r="S38" s="24"/>
      <c r="T38" s="140" t="s">
        <v>13</v>
      </c>
      <c r="U38" s="140"/>
      <c r="V38" s="126" t="s">
        <v>323</v>
      </c>
      <c r="W38" s="126"/>
      <c r="X38" s="126"/>
      <c r="Y38" s="126"/>
      <c r="Z38" s="126"/>
      <c r="AA38" s="126"/>
      <c r="AB38" s="126"/>
      <c r="AC38" s="126"/>
      <c r="AD38" s="144" t="s">
        <v>285</v>
      </c>
      <c r="AE38" s="144"/>
      <c r="AF38" s="144"/>
      <c r="AG38" s="144"/>
      <c r="AH38" s="144"/>
      <c r="AI38" s="144"/>
      <c r="AJ38" s="127"/>
    </row>
    <row r="39" spans="1:36" s="108" customFormat="1" ht="12" customHeight="1">
      <c r="A39" s="139" t="s">
        <v>16</v>
      </c>
      <c r="B39" s="140"/>
      <c r="C39" s="126" t="s">
        <v>313</v>
      </c>
      <c r="D39" s="126"/>
      <c r="E39" s="126"/>
      <c r="F39" s="126"/>
      <c r="G39" s="126"/>
      <c r="H39" s="126"/>
      <c r="I39" s="126"/>
      <c r="J39" s="126"/>
      <c r="K39" s="143" t="s">
        <v>75</v>
      </c>
      <c r="L39" s="143"/>
      <c r="M39" s="143"/>
      <c r="N39" s="143"/>
      <c r="O39" s="143"/>
      <c r="P39" s="143"/>
      <c r="Q39" s="143"/>
      <c r="R39" s="24"/>
      <c r="S39" s="24"/>
      <c r="T39" s="140" t="s">
        <v>16</v>
      </c>
      <c r="U39" s="140"/>
      <c r="V39" s="126" t="s">
        <v>324</v>
      </c>
      <c r="W39" s="126"/>
      <c r="X39" s="126"/>
      <c r="Y39" s="126"/>
      <c r="Z39" s="126"/>
      <c r="AA39" s="126"/>
      <c r="AB39" s="126"/>
      <c r="AC39" s="126"/>
      <c r="AD39" s="144" t="s">
        <v>12</v>
      </c>
      <c r="AE39" s="144"/>
      <c r="AF39" s="144"/>
      <c r="AG39" s="144"/>
      <c r="AH39" s="144"/>
      <c r="AI39" s="144"/>
      <c r="AJ39" s="127"/>
    </row>
    <row r="40" spans="1:36" s="5" customFormat="1" ht="8.25" customHeight="1">
      <c r="A40" s="77"/>
      <c r="B40" s="14"/>
      <c r="C40" s="14"/>
      <c r="D40" s="25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71"/>
    </row>
    <row r="41" spans="1:36" s="5" customFormat="1" ht="15" customHeight="1">
      <c r="A41" s="77"/>
      <c r="B41" s="14"/>
      <c r="C41" s="14"/>
      <c r="D41" s="25"/>
      <c r="E41" s="14"/>
      <c r="F41" s="14"/>
      <c r="G41" s="14"/>
      <c r="H41" s="14"/>
      <c r="I41" s="14"/>
      <c r="J41" s="14"/>
      <c r="K41" s="125" t="s">
        <v>42</v>
      </c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4"/>
      <c r="AC41" s="14"/>
      <c r="AD41" s="14"/>
      <c r="AE41" s="14"/>
      <c r="AF41" s="14"/>
      <c r="AG41" s="14"/>
      <c r="AH41" s="14"/>
      <c r="AI41" s="14"/>
      <c r="AJ41" s="71"/>
    </row>
    <row r="42" spans="1:36" s="108" customFormat="1" ht="12" customHeight="1">
      <c r="A42" s="109"/>
      <c r="B42" s="24"/>
      <c r="C42" s="24"/>
      <c r="D42" s="24"/>
      <c r="E42" s="24"/>
      <c r="F42" s="24"/>
      <c r="G42" s="24"/>
      <c r="H42" s="24"/>
      <c r="I42" s="24"/>
      <c r="J42" s="24"/>
      <c r="K42" s="140" t="s">
        <v>7</v>
      </c>
      <c r="L42" s="140"/>
      <c r="M42" s="126" t="s">
        <v>321</v>
      </c>
      <c r="N42" s="126"/>
      <c r="O42" s="126"/>
      <c r="P42" s="126"/>
      <c r="Q42" s="126"/>
      <c r="R42" s="126"/>
      <c r="S42" s="126"/>
      <c r="T42" s="126"/>
      <c r="U42" s="144" t="s">
        <v>285</v>
      </c>
      <c r="V42" s="144"/>
      <c r="W42" s="144"/>
      <c r="X42" s="144"/>
      <c r="Y42" s="144"/>
      <c r="Z42" s="144"/>
      <c r="AA42" s="144"/>
      <c r="AB42" s="24"/>
      <c r="AC42" s="24"/>
      <c r="AD42" s="24"/>
      <c r="AE42" s="24"/>
      <c r="AF42" s="24"/>
      <c r="AG42" s="24"/>
      <c r="AH42" s="24"/>
      <c r="AI42" s="24"/>
      <c r="AJ42" s="110"/>
    </row>
    <row r="43" spans="1:36" s="108" customFormat="1" ht="12" customHeight="1">
      <c r="A43" s="109"/>
      <c r="B43" s="24"/>
      <c r="C43" s="24"/>
      <c r="D43" s="24"/>
      <c r="E43" s="24"/>
      <c r="F43" s="24"/>
      <c r="G43" s="24"/>
      <c r="H43" s="24"/>
      <c r="I43" s="24"/>
      <c r="J43" s="24"/>
      <c r="K43" s="140" t="s">
        <v>13</v>
      </c>
      <c r="L43" s="140"/>
      <c r="M43" s="126" t="s">
        <v>314</v>
      </c>
      <c r="N43" s="126"/>
      <c r="O43" s="126"/>
      <c r="P43" s="126"/>
      <c r="Q43" s="126"/>
      <c r="R43" s="126"/>
      <c r="S43" s="126"/>
      <c r="T43" s="126"/>
      <c r="U43" s="144" t="s">
        <v>75</v>
      </c>
      <c r="V43" s="144"/>
      <c r="W43" s="144"/>
      <c r="X43" s="144"/>
      <c r="Y43" s="144"/>
      <c r="Z43" s="144"/>
      <c r="AA43" s="144"/>
      <c r="AB43" s="24"/>
      <c r="AC43" s="24"/>
      <c r="AD43" s="24"/>
      <c r="AE43" s="24"/>
      <c r="AF43" s="24"/>
      <c r="AG43" s="24"/>
      <c r="AH43" s="24"/>
      <c r="AI43" s="24"/>
      <c r="AJ43" s="110"/>
    </row>
    <row r="44" spans="1:36" s="108" customFormat="1" ht="12" customHeight="1">
      <c r="A44" s="111"/>
      <c r="B44" s="24"/>
      <c r="C44" s="112"/>
      <c r="D44" s="112"/>
      <c r="E44" s="24"/>
      <c r="F44" s="26"/>
      <c r="G44" s="8"/>
      <c r="H44" s="141"/>
      <c r="I44" s="142"/>
      <c r="J44" s="24"/>
      <c r="K44" s="140" t="s">
        <v>16</v>
      </c>
      <c r="L44" s="140"/>
      <c r="M44" s="126" t="s">
        <v>315</v>
      </c>
      <c r="N44" s="126"/>
      <c r="O44" s="126"/>
      <c r="P44" s="126"/>
      <c r="Q44" s="126"/>
      <c r="R44" s="126"/>
      <c r="S44" s="126"/>
      <c r="T44" s="126"/>
      <c r="U44" s="144" t="s">
        <v>230</v>
      </c>
      <c r="V44" s="144"/>
      <c r="W44" s="144"/>
      <c r="X44" s="144"/>
      <c r="Y44" s="144"/>
      <c r="Z44" s="144"/>
      <c r="AA44" s="144"/>
      <c r="AB44" s="24"/>
      <c r="AC44" s="24"/>
      <c r="AD44" s="24"/>
      <c r="AE44" s="24"/>
      <c r="AF44" s="24"/>
      <c r="AG44" s="24"/>
      <c r="AH44" s="24"/>
      <c r="AI44" s="24"/>
      <c r="AJ44" s="110"/>
    </row>
    <row r="45" spans="1:36" s="5" customFormat="1" ht="12.75" customHeight="1">
      <c r="A45" s="78"/>
      <c r="B45" s="14"/>
      <c r="C45" s="12"/>
      <c r="D45" s="12"/>
      <c r="E45" s="14"/>
      <c r="F45" s="14"/>
      <c r="G45" s="14"/>
      <c r="H45" s="15"/>
      <c r="I45" s="8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71"/>
    </row>
    <row r="46" spans="1:36" s="5" customFormat="1" ht="15" customHeight="1">
      <c r="A46" s="137" t="s">
        <v>43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4"/>
      <c r="S46" s="14"/>
      <c r="T46" s="138" t="s">
        <v>44</v>
      </c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64"/>
    </row>
    <row r="47" spans="1:36" s="5" customFormat="1" ht="6" customHeight="1">
      <c r="A47" s="77"/>
      <c r="B47" s="14"/>
      <c r="C47" s="14"/>
      <c r="D47" s="25"/>
      <c r="E47" s="79"/>
      <c r="F47" s="14"/>
      <c r="G47" s="14"/>
      <c r="H47" s="13"/>
      <c r="I47" s="26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71"/>
    </row>
    <row r="48" spans="1:36" s="108" customFormat="1" ht="12" customHeight="1">
      <c r="A48" s="139">
        <v>1</v>
      </c>
      <c r="B48" s="140"/>
      <c r="C48" s="144" t="s">
        <v>291</v>
      </c>
      <c r="D48" s="144"/>
      <c r="E48" s="144"/>
      <c r="F48" s="144"/>
      <c r="G48" s="144"/>
      <c r="H48" s="144"/>
      <c r="I48" s="144"/>
      <c r="J48" s="144"/>
      <c r="K48" s="144"/>
      <c r="L48" s="143">
        <v>778</v>
      </c>
      <c r="M48" s="143"/>
      <c r="N48" s="143"/>
      <c r="O48" s="144">
        <v>8</v>
      </c>
      <c r="P48" s="144"/>
      <c r="Q48" s="144"/>
      <c r="R48" s="24"/>
      <c r="S48" s="24"/>
      <c r="T48" s="140">
        <v>1</v>
      </c>
      <c r="U48" s="140"/>
      <c r="V48" s="144" t="s">
        <v>285</v>
      </c>
      <c r="W48" s="144"/>
      <c r="X48" s="144"/>
      <c r="Y48" s="144"/>
      <c r="Z48" s="144"/>
      <c r="AA48" s="144"/>
      <c r="AB48" s="144"/>
      <c r="AC48" s="144"/>
      <c r="AD48" s="144"/>
      <c r="AE48" s="144">
        <v>502</v>
      </c>
      <c r="AF48" s="144"/>
      <c r="AG48" s="144"/>
      <c r="AH48" s="144">
        <v>6</v>
      </c>
      <c r="AI48" s="144"/>
      <c r="AJ48" s="127"/>
    </row>
    <row r="49" spans="1:36" s="108" customFormat="1" ht="12" customHeight="1">
      <c r="A49" s="139">
        <v>2</v>
      </c>
      <c r="B49" s="140"/>
      <c r="C49" s="144" t="s">
        <v>12</v>
      </c>
      <c r="D49" s="144"/>
      <c r="E49" s="144"/>
      <c r="F49" s="144"/>
      <c r="G49" s="144"/>
      <c r="H49" s="144"/>
      <c r="I49" s="144"/>
      <c r="J49" s="144"/>
      <c r="K49" s="144"/>
      <c r="L49" s="143">
        <v>788</v>
      </c>
      <c r="M49" s="143"/>
      <c r="N49" s="143"/>
      <c r="O49" s="144">
        <v>6</v>
      </c>
      <c r="P49" s="144"/>
      <c r="Q49" s="144"/>
      <c r="R49" s="24"/>
      <c r="S49" s="24"/>
      <c r="T49" s="140">
        <v>2</v>
      </c>
      <c r="U49" s="140"/>
      <c r="V49" s="144" t="s">
        <v>293</v>
      </c>
      <c r="W49" s="144"/>
      <c r="X49" s="144"/>
      <c r="Y49" s="144"/>
      <c r="Z49" s="144"/>
      <c r="AA49" s="144"/>
      <c r="AB49" s="144"/>
      <c r="AC49" s="144"/>
      <c r="AD49" s="144"/>
      <c r="AE49" s="144">
        <v>533</v>
      </c>
      <c r="AF49" s="144"/>
      <c r="AG49" s="144"/>
      <c r="AH49" s="144">
        <v>4</v>
      </c>
      <c r="AI49" s="144"/>
      <c r="AJ49" s="127"/>
    </row>
    <row r="50" spans="1:36" s="108" customFormat="1" ht="12" customHeight="1">
      <c r="A50" s="139">
        <v>3</v>
      </c>
      <c r="B50" s="140"/>
      <c r="C50" s="144" t="s">
        <v>285</v>
      </c>
      <c r="D50" s="144"/>
      <c r="E50" s="144"/>
      <c r="F50" s="144"/>
      <c r="G50" s="144"/>
      <c r="H50" s="144"/>
      <c r="I50" s="144"/>
      <c r="J50" s="144"/>
      <c r="K50" s="144"/>
      <c r="L50" s="143">
        <v>827</v>
      </c>
      <c r="M50" s="143"/>
      <c r="N50" s="143"/>
      <c r="O50" s="144">
        <v>5</v>
      </c>
      <c r="P50" s="144"/>
      <c r="Q50" s="144"/>
      <c r="R50" s="24"/>
      <c r="S50" s="24"/>
      <c r="T50" s="140">
        <v>3</v>
      </c>
      <c r="U50" s="140"/>
      <c r="V50" s="144" t="s">
        <v>326</v>
      </c>
      <c r="W50" s="144"/>
      <c r="X50" s="144"/>
      <c r="Y50" s="144"/>
      <c r="Z50" s="144"/>
      <c r="AA50" s="144"/>
      <c r="AB50" s="144"/>
      <c r="AC50" s="144"/>
      <c r="AD50" s="144"/>
      <c r="AE50" s="144">
        <v>1252</v>
      </c>
      <c r="AF50" s="144"/>
      <c r="AG50" s="144"/>
      <c r="AH50" s="144">
        <v>3</v>
      </c>
      <c r="AI50" s="144"/>
      <c r="AJ50" s="127"/>
    </row>
    <row r="51" spans="1:36" s="108" customFormat="1" ht="12" customHeight="1">
      <c r="A51" s="139">
        <v>4</v>
      </c>
      <c r="B51" s="140"/>
      <c r="C51" s="144" t="s">
        <v>317</v>
      </c>
      <c r="D51" s="144"/>
      <c r="E51" s="144"/>
      <c r="F51" s="144"/>
      <c r="G51" s="144"/>
      <c r="H51" s="144"/>
      <c r="I51" s="144"/>
      <c r="J51" s="144"/>
      <c r="K51" s="144"/>
      <c r="L51" s="143">
        <v>828</v>
      </c>
      <c r="M51" s="143"/>
      <c r="N51" s="143"/>
      <c r="O51" s="144">
        <v>4</v>
      </c>
      <c r="P51" s="144"/>
      <c r="Q51" s="144"/>
      <c r="R51" s="24"/>
      <c r="S51" s="24"/>
      <c r="T51" s="140" t="s">
        <v>316</v>
      </c>
      <c r="U51" s="140"/>
      <c r="V51" s="144" t="s">
        <v>319</v>
      </c>
      <c r="W51" s="144"/>
      <c r="X51" s="144"/>
      <c r="Y51" s="144"/>
      <c r="Z51" s="144"/>
      <c r="AA51" s="144"/>
      <c r="AB51" s="144"/>
      <c r="AC51" s="144"/>
      <c r="AD51" s="144"/>
      <c r="AE51" s="144">
        <v>2646</v>
      </c>
      <c r="AF51" s="144"/>
      <c r="AG51" s="144"/>
      <c r="AH51" s="144">
        <v>0</v>
      </c>
      <c r="AI51" s="144"/>
      <c r="AJ51" s="127"/>
    </row>
    <row r="52" spans="1:36" s="108" customFormat="1" ht="12" customHeight="1">
      <c r="A52" s="139">
        <v>5</v>
      </c>
      <c r="B52" s="140"/>
      <c r="C52" s="144" t="s">
        <v>287</v>
      </c>
      <c r="D52" s="144"/>
      <c r="E52" s="144"/>
      <c r="F52" s="144"/>
      <c r="G52" s="144"/>
      <c r="H52" s="144"/>
      <c r="I52" s="144"/>
      <c r="J52" s="144"/>
      <c r="K52" s="144"/>
      <c r="L52" s="143">
        <v>847</v>
      </c>
      <c r="M52" s="143"/>
      <c r="N52" s="143"/>
      <c r="O52" s="144">
        <v>3</v>
      </c>
      <c r="P52" s="144"/>
      <c r="Q52" s="144"/>
      <c r="R52" s="24"/>
      <c r="S52" s="24"/>
      <c r="T52" s="140" t="s">
        <v>316</v>
      </c>
      <c r="U52" s="140"/>
      <c r="V52" s="144" t="s">
        <v>296</v>
      </c>
      <c r="W52" s="144"/>
      <c r="X52" s="144"/>
      <c r="Y52" s="144"/>
      <c r="Z52" s="144"/>
      <c r="AA52" s="144"/>
      <c r="AB52" s="144"/>
      <c r="AC52" s="144"/>
      <c r="AD52" s="144"/>
      <c r="AE52" s="144">
        <v>2646</v>
      </c>
      <c r="AF52" s="144"/>
      <c r="AG52" s="144"/>
      <c r="AH52" s="144">
        <v>0</v>
      </c>
      <c r="AI52" s="144"/>
      <c r="AJ52" s="127"/>
    </row>
    <row r="53" spans="1:36" s="108" customFormat="1" ht="12" customHeight="1">
      <c r="A53" s="139">
        <v>6</v>
      </c>
      <c r="B53" s="140"/>
      <c r="C53" s="144" t="s">
        <v>292</v>
      </c>
      <c r="D53" s="144"/>
      <c r="E53" s="144"/>
      <c r="F53" s="144"/>
      <c r="G53" s="144"/>
      <c r="H53" s="144"/>
      <c r="I53" s="144"/>
      <c r="J53" s="144"/>
      <c r="K53" s="144"/>
      <c r="L53" s="143">
        <v>1475</v>
      </c>
      <c r="M53" s="143"/>
      <c r="N53" s="143"/>
      <c r="O53" s="144">
        <v>2</v>
      </c>
      <c r="P53" s="144"/>
      <c r="Q53" s="144"/>
      <c r="R53" s="24"/>
      <c r="S53" s="24"/>
      <c r="T53" s="165"/>
      <c r="U53" s="165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66"/>
    </row>
    <row r="54" spans="1:36" s="108" customFormat="1" ht="12" customHeight="1">
      <c r="A54" s="139">
        <v>7</v>
      </c>
      <c r="B54" s="140"/>
      <c r="C54" s="144" t="s">
        <v>290</v>
      </c>
      <c r="D54" s="144"/>
      <c r="E54" s="144"/>
      <c r="F54" s="144"/>
      <c r="G54" s="144"/>
      <c r="H54" s="144"/>
      <c r="I54" s="144"/>
      <c r="J54" s="144"/>
      <c r="K54" s="144"/>
      <c r="L54" s="143">
        <v>4410</v>
      </c>
      <c r="M54" s="143"/>
      <c r="N54" s="143"/>
      <c r="O54" s="144">
        <v>0</v>
      </c>
      <c r="P54" s="144"/>
      <c r="Q54" s="144"/>
      <c r="R54" s="24"/>
      <c r="S54" s="24"/>
      <c r="T54" s="165"/>
      <c r="U54" s="165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66"/>
    </row>
    <row r="55" spans="1:36" s="5" customFormat="1" ht="8.25" customHeight="1">
      <c r="A55" s="76"/>
      <c r="B55" s="14"/>
      <c r="C55" s="14"/>
      <c r="D55" s="14"/>
      <c r="E55" s="79"/>
      <c r="F55" s="80"/>
      <c r="G55" s="81"/>
      <c r="H55" s="13"/>
      <c r="I55" s="26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71"/>
    </row>
    <row r="56" spans="1:36" ht="12.75" customHeight="1" thickBot="1">
      <c r="A56" s="82"/>
      <c r="B56" s="83"/>
      <c r="C56" s="84"/>
      <c r="D56" s="85"/>
      <c r="E56" s="86"/>
      <c r="F56" s="87"/>
      <c r="G56" s="88"/>
      <c r="H56" s="89"/>
      <c r="I56" s="90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132" t="s">
        <v>320</v>
      </c>
      <c r="AC56" s="132"/>
      <c r="AD56" s="132"/>
      <c r="AE56" s="132"/>
      <c r="AF56" s="132"/>
      <c r="AG56" s="132"/>
      <c r="AH56" s="132"/>
      <c r="AI56" s="132"/>
      <c r="AJ56" s="133"/>
    </row>
    <row r="57" spans="2:8" ht="12.75" customHeight="1">
      <c r="B57" s="16"/>
      <c r="C57" s="16"/>
      <c r="D57" s="17"/>
      <c r="E57" s="16"/>
      <c r="F57" s="16"/>
      <c r="G57" s="16"/>
      <c r="H57" s="18"/>
    </row>
    <row r="58" spans="2:8" ht="12.75" customHeight="1">
      <c r="B58" s="16"/>
      <c r="C58" s="16"/>
      <c r="D58" s="16"/>
      <c r="E58" s="16"/>
      <c r="F58" s="16"/>
      <c r="G58" s="16"/>
      <c r="H58" s="18"/>
    </row>
    <row r="59" spans="2:8" ht="12.75" customHeight="1">
      <c r="B59" s="16"/>
      <c r="C59" s="16"/>
      <c r="D59" s="16"/>
      <c r="E59" s="16"/>
      <c r="F59" s="16"/>
      <c r="G59" s="16"/>
      <c r="H59" s="18"/>
    </row>
    <row r="60" spans="2:8" ht="12.75" customHeight="1">
      <c r="B60" s="16"/>
      <c r="C60" s="16"/>
      <c r="D60" s="16"/>
      <c r="E60" s="16"/>
      <c r="F60" s="16"/>
      <c r="G60" s="16"/>
      <c r="H60" s="18"/>
    </row>
    <row r="61" spans="2:8" ht="12.75" customHeight="1">
      <c r="B61" s="16"/>
      <c r="C61" s="16"/>
      <c r="D61" s="16"/>
      <c r="E61" s="16"/>
      <c r="F61" s="16"/>
      <c r="G61" s="16"/>
      <c r="H61" s="18"/>
    </row>
    <row r="62" spans="2:8" ht="12.75" customHeight="1">
      <c r="B62" s="16"/>
      <c r="C62" s="16"/>
      <c r="D62" s="16"/>
      <c r="E62" s="16"/>
      <c r="F62" s="16"/>
      <c r="G62" s="16"/>
      <c r="H62" s="18"/>
    </row>
    <row r="63" spans="2:8" ht="12.75">
      <c r="B63" s="16"/>
      <c r="C63" s="16"/>
      <c r="D63" s="16"/>
      <c r="E63" s="16"/>
      <c r="F63" s="16"/>
      <c r="G63" s="16"/>
      <c r="H63" s="18"/>
    </row>
    <row r="64" spans="2:8" ht="12.75">
      <c r="B64" s="16"/>
      <c r="C64" s="16"/>
      <c r="D64" s="16"/>
      <c r="E64" s="16"/>
      <c r="F64" s="16"/>
      <c r="G64" s="16"/>
      <c r="H64" s="18"/>
    </row>
    <row r="65" spans="2:8" ht="12.75">
      <c r="B65" s="16"/>
      <c r="C65" s="16"/>
      <c r="D65" s="16"/>
      <c r="E65" s="16"/>
      <c r="F65" s="16"/>
      <c r="G65" s="16"/>
      <c r="H65" s="18"/>
    </row>
    <row r="66" spans="2:8" ht="12.75">
      <c r="B66" s="16"/>
      <c r="C66" s="16"/>
      <c r="D66" s="16"/>
      <c r="E66" s="16"/>
      <c r="F66" s="16"/>
      <c r="G66" s="16"/>
      <c r="H66" s="18"/>
    </row>
    <row r="67" spans="2:8" ht="12.75">
      <c r="B67" s="16"/>
      <c r="C67" s="16"/>
      <c r="D67" s="16"/>
      <c r="E67" s="16"/>
      <c r="F67" s="16"/>
      <c r="G67" s="16"/>
      <c r="H67" s="18"/>
    </row>
    <row r="68" spans="2:8" ht="12.75">
      <c r="B68" s="16"/>
      <c r="C68" s="16"/>
      <c r="D68" s="16"/>
      <c r="E68" s="16"/>
      <c r="F68" s="16"/>
      <c r="G68" s="16"/>
      <c r="H68" s="18"/>
    </row>
    <row r="69" spans="2:8" ht="12.75">
      <c r="B69" s="16"/>
      <c r="C69" s="16"/>
      <c r="D69" s="16"/>
      <c r="E69" s="16"/>
      <c r="F69" s="16"/>
      <c r="G69" s="16"/>
      <c r="H69" s="18"/>
    </row>
    <row r="70" spans="2:8" ht="12.75">
      <c r="B70" s="16"/>
      <c r="C70" s="16"/>
      <c r="D70" s="16"/>
      <c r="E70" s="16"/>
      <c r="F70" s="16"/>
      <c r="G70" s="16"/>
      <c r="H70" s="18"/>
    </row>
    <row r="71" spans="2:8" ht="12.75">
      <c r="B71" s="16"/>
      <c r="C71" s="16"/>
      <c r="D71" s="16"/>
      <c r="E71" s="16"/>
      <c r="F71" s="16"/>
      <c r="G71" s="16"/>
      <c r="H71" s="18"/>
    </row>
    <row r="72" spans="2:8" ht="12.75">
      <c r="B72" s="16"/>
      <c r="C72" s="16"/>
      <c r="D72" s="16"/>
      <c r="E72" s="16"/>
      <c r="F72" s="16"/>
      <c r="G72" s="16"/>
      <c r="H72" s="18"/>
    </row>
    <row r="73" spans="2:8" ht="12.75">
      <c r="B73" s="16"/>
      <c r="C73" s="16"/>
      <c r="D73" s="16"/>
      <c r="E73" s="16"/>
      <c r="F73" s="16"/>
      <c r="G73" s="16"/>
      <c r="H73" s="18"/>
    </row>
    <row r="74" spans="2:8" ht="12.75">
      <c r="B74" s="16"/>
      <c r="C74" s="16"/>
      <c r="D74" s="16"/>
      <c r="E74" s="16"/>
      <c r="F74" s="16"/>
      <c r="G74" s="16"/>
      <c r="H74" s="18"/>
    </row>
    <row r="75" spans="2:8" ht="12.75">
      <c r="B75" s="16"/>
      <c r="C75" s="16"/>
      <c r="D75" s="16"/>
      <c r="E75" s="16"/>
      <c r="F75" s="16"/>
      <c r="G75" s="16"/>
      <c r="H75" s="18"/>
    </row>
    <row r="76" spans="2:8" ht="12.75">
      <c r="B76" s="16"/>
      <c r="C76" s="16"/>
      <c r="D76" s="16"/>
      <c r="E76" s="16"/>
      <c r="F76" s="16"/>
      <c r="G76" s="16"/>
      <c r="H76" s="18"/>
    </row>
    <row r="77" spans="2:8" ht="12.75">
      <c r="B77" s="16"/>
      <c r="C77" s="16"/>
      <c r="D77" s="16"/>
      <c r="E77" s="16"/>
      <c r="F77" s="16"/>
      <c r="G77" s="16"/>
      <c r="H77" s="18"/>
    </row>
    <row r="78" spans="2:8" ht="12.75">
      <c r="B78" s="16"/>
      <c r="C78" s="16"/>
      <c r="D78" s="16"/>
      <c r="E78" s="16"/>
      <c r="F78" s="16"/>
      <c r="G78" s="16"/>
      <c r="H78" s="18"/>
    </row>
    <row r="79" spans="2:8" ht="12.75">
      <c r="B79" s="16"/>
      <c r="C79" s="16"/>
      <c r="D79" s="16"/>
      <c r="E79" s="16"/>
      <c r="F79" s="16"/>
      <c r="G79" s="16"/>
      <c r="H79" s="18"/>
    </row>
    <row r="80" spans="2:8" ht="12.75">
      <c r="B80" s="16"/>
      <c r="C80" s="16"/>
      <c r="D80" s="16"/>
      <c r="E80" s="16"/>
      <c r="F80" s="16"/>
      <c r="G80" s="16"/>
      <c r="H80" s="18"/>
    </row>
    <row r="81" spans="2:8" ht="12.75">
      <c r="B81" s="16"/>
      <c r="C81" s="16"/>
      <c r="D81" s="16"/>
      <c r="E81" s="16"/>
      <c r="F81" s="16"/>
      <c r="G81" s="16"/>
      <c r="H81" s="18"/>
    </row>
    <row r="82" spans="2:8" ht="12.75">
      <c r="B82" s="16"/>
      <c r="C82" s="16"/>
      <c r="D82" s="16"/>
      <c r="E82" s="16"/>
      <c r="F82" s="16"/>
      <c r="G82" s="16"/>
      <c r="H82" s="18"/>
    </row>
  </sheetData>
  <mergeCells count="132">
    <mergeCell ref="T54:U54"/>
    <mergeCell ref="V54:AD54"/>
    <mergeCell ref="AE54:AG54"/>
    <mergeCell ref="AH54:AJ54"/>
    <mergeCell ref="T53:U53"/>
    <mergeCell ref="V53:AD53"/>
    <mergeCell ref="AE53:AG53"/>
    <mergeCell ref="AH53:AJ53"/>
    <mergeCell ref="T52:U52"/>
    <mergeCell ref="V52:AD52"/>
    <mergeCell ref="AE52:AG52"/>
    <mergeCell ref="AH52:AJ52"/>
    <mergeCell ref="T51:U51"/>
    <mergeCell ref="V51:AD51"/>
    <mergeCell ref="AE51:AG51"/>
    <mergeCell ref="AH51:AJ51"/>
    <mergeCell ref="T50:U50"/>
    <mergeCell ref="V50:AD50"/>
    <mergeCell ref="AE50:AG50"/>
    <mergeCell ref="AH50:AJ50"/>
    <mergeCell ref="V48:AD48"/>
    <mergeCell ref="AE48:AG48"/>
    <mergeCell ref="AH48:AJ48"/>
    <mergeCell ref="T49:U49"/>
    <mergeCell ref="V49:AD49"/>
    <mergeCell ref="AE49:AG49"/>
    <mergeCell ref="AH49:AJ49"/>
    <mergeCell ref="L53:N53"/>
    <mergeCell ref="L54:N54"/>
    <mergeCell ref="O51:Q51"/>
    <mergeCell ref="O52:Q52"/>
    <mergeCell ref="O53:Q53"/>
    <mergeCell ref="O54:Q54"/>
    <mergeCell ref="A53:B53"/>
    <mergeCell ref="A54:B54"/>
    <mergeCell ref="C48:K48"/>
    <mergeCell ref="L48:N48"/>
    <mergeCell ref="C49:K49"/>
    <mergeCell ref="C50:K50"/>
    <mergeCell ref="C51:K51"/>
    <mergeCell ref="C52:K52"/>
    <mergeCell ref="C53:K53"/>
    <mergeCell ref="C54:K54"/>
    <mergeCell ref="T46:AJ46"/>
    <mergeCell ref="A48:B48"/>
    <mergeCell ref="A49:B49"/>
    <mergeCell ref="A50:B50"/>
    <mergeCell ref="L49:N49"/>
    <mergeCell ref="L50:N50"/>
    <mergeCell ref="O48:Q48"/>
    <mergeCell ref="O49:Q49"/>
    <mergeCell ref="O50:Q50"/>
    <mergeCell ref="T48:U48"/>
    <mergeCell ref="K43:L43"/>
    <mergeCell ref="M43:T43"/>
    <mergeCell ref="U43:AA43"/>
    <mergeCell ref="K44:L44"/>
    <mergeCell ref="M44:T44"/>
    <mergeCell ref="U44:AA44"/>
    <mergeCell ref="K41:AA41"/>
    <mergeCell ref="K42:L42"/>
    <mergeCell ref="M42:T42"/>
    <mergeCell ref="U42:AA42"/>
    <mergeCell ref="V38:AC38"/>
    <mergeCell ref="AD38:AJ38"/>
    <mergeCell ref="A39:B39"/>
    <mergeCell ref="C39:J39"/>
    <mergeCell ref="K39:Q39"/>
    <mergeCell ref="T39:U39"/>
    <mergeCell ref="V39:AC39"/>
    <mergeCell ref="AD39:AJ39"/>
    <mergeCell ref="A38:B38"/>
    <mergeCell ref="C38:J38"/>
    <mergeCell ref="K38:Q38"/>
    <mergeCell ref="T38:U38"/>
    <mergeCell ref="T31:AJ31"/>
    <mergeCell ref="A36:Q36"/>
    <mergeCell ref="T36:AJ36"/>
    <mergeCell ref="A37:B37"/>
    <mergeCell ref="C37:J37"/>
    <mergeCell ref="K37:Q37"/>
    <mergeCell ref="T37:U37"/>
    <mergeCell ref="V37:AC37"/>
    <mergeCell ref="Z18:AF18"/>
    <mergeCell ref="A32:B32"/>
    <mergeCell ref="A33:B33"/>
    <mergeCell ref="C32:J32"/>
    <mergeCell ref="C33:J33"/>
    <mergeCell ref="T32:U32"/>
    <mergeCell ref="A29:AJ29"/>
    <mergeCell ref="H14:N14"/>
    <mergeCell ref="O14:U14"/>
    <mergeCell ref="V14:AJ14"/>
    <mergeCell ref="O16:U16"/>
    <mergeCell ref="H16:N16"/>
    <mergeCell ref="V16:AB16"/>
    <mergeCell ref="AD16:AJ16"/>
    <mergeCell ref="A6:AJ6"/>
    <mergeCell ref="A8:AJ8"/>
    <mergeCell ref="A10:AJ10"/>
    <mergeCell ref="A11:AJ11"/>
    <mergeCell ref="A9:AJ9"/>
    <mergeCell ref="A12:AJ12"/>
    <mergeCell ref="A14:G14"/>
    <mergeCell ref="T34:U34"/>
    <mergeCell ref="V34:AC34"/>
    <mergeCell ref="AD32:AJ32"/>
    <mergeCell ref="O17:U17"/>
    <mergeCell ref="V17:AB17"/>
    <mergeCell ref="AD17:AJ17"/>
    <mergeCell ref="A34:B34"/>
    <mergeCell ref="C34:J34"/>
    <mergeCell ref="A16:G16"/>
    <mergeCell ref="AD33:AJ33"/>
    <mergeCell ref="AD34:AJ34"/>
    <mergeCell ref="K32:Q32"/>
    <mergeCell ref="K33:Q33"/>
    <mergeCell ref="K34:Q34"/>
    <mergeCell ref="A31:Q31"/>
    <mergeCell ref="V32:AC32"/>
    <mergeCell ref="T33:U33"/>
    <mergeCell ref="V33:AC33"/>
    <mergeCell ref="T55:AI55"/>
    <mergeCell ref="AB56:AJ56"/>
    <mergeCell ref="A21:AJ21"/>
    <mergeCell ref="A46:Q46"/>
    <mergeCell ref="A51:B51"/>
    <mergeCell ref="A52:B52"/>
    <mergeCell ref="H44:I44"/>
    <mergeCell ref="L51:N51"/>
    <mergeCell ref="L52:N52"/>
    <mergeCell ref="AD37:AJ37"/>
  </mergeCells>
  <printOptions horizontalCentered="1" verticalCentered="1"/>
  <pageMargins left="0.3937007874015748" right="0.3937007874015748" top="0.32" bottom="0.3937007874015748" header="0.25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3"/>
  <sheetViews>
    <sheetView workbookViewId="0" topLeftCell="A1">
      <selection activeCell="T61" sqref="T61"/>
    </sheetView>
  </sheetViews>
  <sheetFormatPr defaultColWidth="9.00390625" defaultRowHeight="12.75"/>
  <cols>
    <col min="1" max="1" width="0.6171875" style="0" customWidth="1"/>
    <col min="2" max="2" width="4.875" style="0" customWidth="1"/>
    <col min="3" max="3" width="10.75390625" style="0" customWidth="1"/>
    <col min="4" max="4" width="8.75390625" style="0" customWidth="1"/>
    <col min="5" max="5" width="9.875" style="0" customWidth="1"/>
    <col min="6" max="6" width="5.125" style="0" customWidth="1"/>
    <col min="7" max="7" width="2.625" style="0" customWidth="1"/>
    <col min="8" max="8" width="0.37109375" style="0" customWidth="1"/>
    <col min="9" max="15" width="4.625" style="0" customWidth="1"/>
    <col min="16" max="16" width="4.375" style="0" customWidth="1"/>
    <col min="17" max="17" width="5.00390625" style="0" customWidth="1"/>
    <col min="18" max="19" width="2.75390625" style="0" customWidth="1"/>
    <col min="20" max="20" width="4.375" style="0" customWidth="1"/>
    <col min="21" max="21" width="2.375" style="0" customWidth="1"/>
    <col min="22" max="22" width="1.625" style="0" customWidth="1"/>
    <col min="23" max="23" width="2.375" style="0" customWidth="1"/>
    <col min="24" max="24" width="0.74609375" style="0" customWidth="1"/>
    <col min="25" max="25" width="2.375" style="0" customWidth="1"/>
    <col min="26" max="26" width="5.375" style="0" customWidth="1"/>
  </cols>
  <sheetData>
    <row r="1" spans="2:23" ht="12.75">
      <c r="B1" s="177" t="s">
        <v>149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</row>
    <row r="2" spans="2:23" ht="15" customHeight="1" thickBot="1">
      <c r="B2" s="183" t="s">
        <v>147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</row>
    <row r="3" spans="1:24" ht="3" customHeight="1">
      <c r="A3" s="92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8"/>
    </row>
    <row r="4" spans="1:24" s="27" customFormat="1" ht="9.75">
      <c r="A4" s="95"/>
      <c r="B4" s="32" t="s">
        <v>45</v>
      </c>
      <c r="C4" s="32" t="s">
        <v>46</v>
      </c>
      <c r="D4" s="32" t="s">
        <v>47</v>
      </c>
      <c r="E4" s="32" t="s">
        <v>48</v>
      </c>
      <c r="F4" s="32" t="s">
        <v>49</v>
      </c>
      <c r="G4" s="32" t="s">
        <v>66</v>
      </c>
      <c r="H4" s="34"/>
      <c r="I4" s="32" t="s">
        <v>50</v>
      </c>
      <c r="J4" s="32" t="s">
        <v>51</v>
      </c>
      <c r="K4" s="32" t="s">
        <v>27</v>
      </c>
      <c r="L4" s="32" t="s">
        <v>32</v>
      </c>
      <c r="M4" s="32" t="s">
        <v>52</v>
      </c>
      <c r="N4" s="32" t="s">
        <v>53</v>
      </c>
      <c r="O4" s="32" t="s">
        <v>54</v>
      </c>
      <c r="P4" s="32" t="s">
        <v>55</v>
      </c>
      <c r="Q4" s="32" t="s">
        <v>56</v>
      </c>
      <c r="R4" s="32" t="s">
        <v>57</v>
      </c>
      <c r="S4" s="32" t="s">
        <v>58</v>
      </c>
      <c r="T4" s="51" t="s">
        <v>238</v>
      </c>
      <c r="U4" s="174" t="s">
        <v>61</v>
      </c>
      <c r="V4" s="175"/>
      <c r="W4" s="176"/>
      <c r="X4" s="62"/>
    </row>
    <row r="5" spans="1:24" s="27" customFormat="1" ht="3" customHeight="1">
      <c r="A5" s="95"/>
      <c r="B5" s="61"/>
      <c r="C5" s="30"/>
      <c r="D5" s="30"/>
      <c r="E5" s="61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62"/>
    </row>
    <row r="6" spans="1:24" ht="12.75">
      <c r="A6" s="94"/>
      <c r="B6" s="29">
        <v>1</v>
      </c>
      <c r="C6" s="36" t="s">
        <v>125</v>
      </c>
      <c r="D6" s="48" t="s">
        <v>126</v>
      </c>
      <c r="E6" s="31" t="s">
        <v>91</v>
      </c>
      <c r="F6" s="40" t="s">
        <v>127</v>
      </c>
      <c r="G6" s="22">
        <v>1</v>
      </c>
      <c r="H6" s="6"/>
      <c r="I6" s="56">
        <v>22</v>
      </c>
      <c r="J6" s="56">
        <v>22</v>
      </c>
      <c r="K6" s="56">
        <v>21</v>
      </c>
      <c r="L6" s="56">
        <v>22</v>
      </c>
      <c r="M6" s="56">
        <v>22</v>
      </c>
      <c r="N6" s="56">
        <v>19</v>
      </c>
      <c r="O6" s="56">
        <v>21</v>
      </c>
      <c r="P6" s="56">
        <v>20</v>
      </c>
      <c r="Q6" s="29">
        <f aca="true" t="shared" si="0" ref="Q6:Q38">SUM(I6:P6)</f>
        <v>169</v>
      </c>
      <c r="R6" s="53">
        <v>3</v>
      </c>
      <c r="S6" s="53">
        <v>1</v>
      </c>
      <c r="T6" s="52">
        <f>Q6/8</f>
        <v>21.125</v>
      </c>
      <c r="U6" s="179" t="s">
        <v>300</v>
      </c>
      <c r="V6" s="180"/>
      <c r="W6" s="181"/>
      <c r="X6" s="70"/>
    </row>
    <row r="7" spans="1:24" ht="12.75">
      <c r="A7" s="94"/>
      <c r="B7" s="29">
        <v>2</v>
      </c>
      <c r="C7" s="36" t="s">
        <v>136</v>
      </c>
      <c r="D7" s="48" t="s">
        <v>137</v>
      </c>
      <c r="E7" s="31" t="s">
        <v>12</v>
      </c>
      <c r="F7" s="40" t="s">
        <v>138</v>
      </c>
      <c r="G7" s="22">
        <v>2</v>
      </c>
      <c r="H7" s="6"/>
      <c r="I7" s="56">
        <v>21</v>
      </c>
      <c r="J7" s="56">
        <v>24</v>
      </c>
      <c r="K7" s="58">
        <v>18</v>
      </c>
      <c r="L7" s="56">
        <v>20</v>
      </c>
      <c r="M7" s="56">
        <v>23</v>
      </c>
      <c r="N7" s="56">
        <v>22</v>
      </c>
      <c r="O7" s="57">
        <v>26</v>
      </c>
      <c r="P7" s="56">
        <v>20</v>
      </c>
      <c r="Q7" s="29">
        <f t="shared" si="0"/>
        <v>174</v>
      </c>
      <c r="R7" s="53">
        <v>8</v>
      </c>
      <c r="S7" s="53">
        <v>4</v>
      </c>
      <c r="T7" s="52">
        <f aca="true" t="shared" si="1" ref="T7:T15">Q7/8</f>
        <v>21.75</v>
      </c>
      <c r="U7" s="170" t="s">
        <v>301</v>
      </c>
      <c r="V7" s="171"/>
      <c r="W7" s="172"/>
      <c r="X7" s="70"/>
    </row>
    <row r="8" spans="1:24" ht="12.75">
      <c r="A8" s="94"/>
      <c r="B8" s="29">
        <v>3</v>
      </c>
      <c r="C8" s="36" t="s">
        <v>8</v>
      </c>
      <c r="D8" s="48" t="s">
        <v>9</v>
      </c>
      <c r="E8" s="31" t="s">
        <v>12</v>
      </c>
      <c r="F8" s="40" t="s">
        <v>107</v>
      </c>
      <c r="G8" s="22" t="s">
        <v>101</v>
      </c>
      <c r="H8" s="6"/>
      <c r="I8" s="56">
        <v>24</v>
      </c>
      <c r="J8" s="56">
        <v>23</v>
      </c>
      <c r="K8" s="56">
        <v>21</v>
      </c>
      <c r="L8" s="56">
        <v>20</v>
      </c>
      <c r="M8" s="56">
        <v>22</v>
      </c>
      <c r="N8" s="56">
        <v>24</v>
      </c>
      <c r="O8" s="56">
        <v>20</v>
      </c>
      <c r="P8" s="56">
        <v>21</v>
      </c>
      <c r="Q8" s="29">
        <f t="shared" si="0"/>
        <v>175</v>
      </c>
      <c r="R8" s="32">
        <v>4</v>
      </c>
      <c r="S8" s="32">
        <v>4</v>
      </c>
      <c r="T8" s="52">
        <f t="shared" si="1"/>
        <v>21.875</v>
      </c>
      <c r="U8" s="170" t="s">
        <v>302</v>
      </c>
      <c r="V8" s="171"/>
      <c r="W8" s="172"/>
      <c r="X8" s="70"/>
    </row>
    <row r="9" spans="1:24" ht="12.75">
      <c r="A9" s="94"/>
      <c r="B9" s="29">
        <v>4</v>
      </c>
      <c r="C9" s="36" t="s">
        <v>83</v>
      </c>
      <c r="D9" s="49" t="s">
        <v>84</v>
      </c>
      <c r="E9" s="31" t="s">
        <v>12</v>
      </c>
      <c r="F9" s="40" t="s">
        <v>85</v>
      </c>
      <c r="G9" s="22">
        <v>1</v>
      </c>
      <c r="H9" s="6"/>
      <c r="I9" s="56">
        <v>19</v>
      </c>
      <c r="J9" s="56">
        <v>22</v>
      </c>
      <c r="K9" s="57">
        <v>25</v>
      </c>
      <c r="L9" s="56">
        <v>22</v>
      </c>
      <c r="M9" s="56">
        <v>22</v>
      </c>
      <c r="N9" s="56">
        <v>23</v>
      </c>
      <c r="O9" s="56">
        <v>22</v>
      </c>
      <c r="P9" s="56">
        <v>21</v>
      </c>
      <c r="Q9" s="29">
        <f t="shared" si="0"/>
        <v>176</v>
      </c>
      <c r="R9" s="32">
        <v>6</v>
      </c>
      <c r="S9" s="32">
        <v>2</v>
      </c>
      <c r="T9" s="52">
        <f t="shared" si="1"/>
        <v>22</v>
      </c>
      <c r="U9" s="170" t="s">
        <v>303</v>
      </c>
      <c r="V9" s="171"/>
      <c r="W9" s="172"/>
      <c r="X9" s="70"/>
    </row>
    <row r="10" spans="1:24" ht="12.75">
      <c r="A10" s="94"/>
      <c r="B10" s="29">
        <v>5</v>
      </c>
      <c r="C10" s="36" t="s">
        <v>114</v>
      </c>
      <c r="D10" s="48" t="s">
        <v>15</v>
      </c>
      <c r="E10" s="31" t="s">
        <v>91</v>
      </c>
      <c r="F10" s="40" t="s">
        <v>115</v>
      </c>
      <c r="G10" s="22" t="s">
        <v>101</v>
      </c>
      <c r="H10" s="6"/>
      <c r="I10" s="56">
        <v>22</v>
      </c>
      <c r="J10" s="56">
        <v>24</v>
      </c>
      <c r="K10" s="56">
        <v>20</v>
      </c>
      <c r="L10" s="56">
        <v>21</v>
      </c>
      <c r="M10" s="56">
        <v>21</v>
      </c>
      <c r="N10" s="56">
        <v>22</v>
      </c>
      <c r="O10" s="56">
        <v>23</v>
      </c>
      <c r="P10" s="56">
        <v>24</v>
      </c>
      <c r="Q10" s="29">
        <f t="shared" si="0"/>
        <v>177</v>
      </c>
      <c r="R10" s="32">
        <v>4</v>
      </c>
      <c r="S10" s="32">
        <v>3</v>
      </c>
      <c r="T10" s="52">
        <f t="shared" si="1"/>
        <v>22.125</v>
      </c>
      <c r="U10" s="170" t="s">
        <v>304</v>
      </c>
      <c r="V10" s="171"/>
      <c r="W10" s="172"/>
      <c r="X10" s="70"/>
    </row>
    <row r="11" spans="1:24" ht="12.75">
      <c r="A11" s="94"/>
      <c r="B11" s="29">
        <v>6</v>
      </c>
      <c r="C11" s="36" t="s">
        <v>144</v>
      </c>
      <c r="D11" s="48" t="s">
        <v>26</v>
      </c>
      <c r="E11" s="31" t="s">
        <v>91</v>
      </c>
      <c r="F11" s="40" t="s">
        <v>145</v>
      </c>
      <c r="G11" s="22" t="s">
        <v>101</v>
      </c>
      <c r="H11" s="6"/>
      <c r="I11" s="56">
        <v>23</v>
      </c>
      <c r="J11" s="56">
        <v>21</v>
      </c>
      <c r="K11" s="57">
        <v>25</v>
      </c>
      <c r="L11" s="56">
        <v>23</v>
      </c>
      <c r="M11" s="56">
        <v>24</v>
      </c>
      <c r="N11" s="56">
        <v>21</v>
      </c>
      <c r="O11" s="56">
        <v>21</v>
      </c>
      <c r="P11" s="56">
        <v>20</v>
      </c>
      <c r="Q11" s="29">
        <f t="shared" si="0"/>
        <v>178</v>
      </c>
      <c r="R11" s="32">
        <v>5</v>
      </c>
      <c r="S11" s="32">
        <v>3</v>
      </c>
      <c r="T11" s="52">
        <f t="shared" si="1"/>
        <v>22.25</v>
      </c>
      <c r="U11" s="170" t="s">
        <v>305</v>
      </c>
      <c r="V11" s="171"/>
      <c r="W11" s="172"/>
      <c r="X11" s="70"/>
    </row>
    <row r="12" spans="1:24" ht="12.75">
      <c r="A12" s="94"/>
      <c r="B12" s="29">
        <v>7</v>
      </c>
      <c r="C12" s="36" t="s">
        <v>89</v>
      </c>
      <c r="D12" s="49" t="s">
        <v>90</v>
      </c>
      <c r="E12" s="31" t="s">
        <v>91</v>
      </c>
      <c r="F12" s="40" t="s">
        <v>92</v>
      </c>
      <c r="G12" s="22">
        <v>1</v>
      </c>
      <c r="H12" s="6"/>
      <c r="I12" s="56">
        <v>23</v>
      </c>
      <c r="J12" s="56">
        <v>20</v>
      </c>
      <c r="K12" s="56">
        <v>23</v>
      </c>
      <c r="L12" s="56">
        <v>23</v>
      </c>
      <c r="M12" s="56">
        <v>21</v>
      </c>
      <c r="N12" s="56">
        <v>23</v>
      </c>
      <c r="O12" s="56">
        <v>23</v>
      </c>
      <c r="P12" s="56">
        <v>23</v>
      </c>
      <c r="Q12" s="29">
        <f t="shared" si="0"/>
        <v>179</v>
      </c>
      <c r="R12" s="32">
        <v>3</v>
      </c>
      <c r="S12" s="32">
        <v>2</v>
      </c>
      <c r="T12" s="52">
        <f t="shared" si="1"/>
        <v>22.375</v>
      </c>
      <c r="U12" s="170" t="s">
        <v>306</v>
      </c>
      <c r="V12" s="171"/>
      <c r="W12" s="172"/>
      <c r="X12" s="70"/>
    </row>
    <row r="13" spans="1:24" ht="12.75">
      <c r="A13" s="94"/>
      <c r="B13" s="29">
        <v>8</v>
      </c>
      <c r="C13" s="36" t="s">
        <v>133</v>
      </c>
      <c r="D13" s="48" t="s">
        <v>134</v>
      </c>
      <c r="E13" s="31" t="s">
        <v>91</v>
      </c>
      <c r="F13" s="40" t="s">
        <v>135</v>
      </c>
      <c r="G13" s="22">
        <v>1</v>
      </c>
      <c r="H13" s="6"/>
      <c r="I13" s="56">
        <v>24</v>
      </c>
      <c r="J13" s="56">
        <v>22</v>
      </c>
      <c r="K13" s="56">
        <v>23</v>
      </c>
      <c r="L13" s="56">
        <v>22</v>
      </c>
      <c r="M13" s="56">
        <v>23</v>
      </c>
      <c r="N13" s="56">
        <v>23</v>
      </c>
      <c r="O13" s="56">
        <v>22</v>
      </c>
      <c r="P13" s="56">
        <v>22</v>
      </c>
      <c r="Q13" s="29">
        <f t="shared" si="0"/>
        <v>181</v>
      </c>
      <c r="R13" s="32">
        <v>2</v>
      </c>
      <c r="S13" s="32">
        <v>1</v>
      </c>
      <c r="T13" s="52">
        <f t="shared" si="1"/>
        <v>22.625</v>
      </c>
      <c r="U13" s="170" t="s">
        <v>307</v>
      </c>
      <c r="V13" s="171"/>
      <c r="W13" s="172"/>
      <c r="X13" s="70"/>
    </row>
    <row r="14" spans="1:24" ht="12.75">
      <c r="A14" s="94"/>
      <c r="B14" s="29">
        <v>9</v>
      </c>
      <c r="C14" s="36" t="s">
        <v>102</v>
      </c>
      <c r="D14" s="49" t="s">
        <v>84</v>
      </c>
      <c r="E14" s="31" t="s">
        <v>91</v>
      </c>
      <c r="F14" s="40" t="s">
        <v>103</v>
      </c>
      <c r="G14" s="22">
        <v>1</v>
      </c>
      <c r="H14" s="6"/>
      <c r="I14" s="56">
        <v>21</v>
      </c>
      <c r="J14" s="56">
        <v>22</v>
      </c>
      <c r="K14" s="56">
        <v>24</v>
      </c>
      <c r="L14" s="56">
        <v>21</v>
      </c>
      <c r="M14" s="56">
        <v>24</v>
      </c>
      <c r="N14" s="56">
        <v>24</v>
      </c>
      <c r="O14" s="56">
        <v>23</v>
      </c>
      <c r="P14" s="56">
        <v>22</v>
      </c>
      <c r="Q14" s="29">
        <f t="shared" si="0"/>
        <v>181</v>
      </c>
      <c r="R14" s="32">
        <v>3</v>
      </c>
      <c r="S14" s="32">
        <v>3</v>
      </c>
      <c r="T14" s="52">
        <f t="shared" si="1"/>
        <v>22.625</v>
      </c>
      <c r="U14" s="170" t="s">
        <v>307</v>
      </c>
      <c r="V14" s="171"/>
      <c r="W14" s="172"/>
      <c r="X14" s="70"/>
    </row>
    <row r="15" spans="1:24" ht="12.75">
      <c r="A15" s="94"/>
      <c r="B15" s="29">
        <v>10</v>
      </c>
      <c r="C15" s="36" t="s">
        <v>112</v>
      </c>
      <c r="D15" s="48" t="s">
        <v>84</v>
      </c>
      <c r="E15" s="31" t="s">
        <v>87</v>
      </c>
      <c r="F15" s="40" t="s">
        <v>113</v>
      </c>
      <c r="G15" s="22">
        <v>1</v>
      </c>
      <c r="H15" s="6"/>
      <c r="I15" s="56">
        <v>20</v>
      </c>
      <c r="J15" s="56">
        <v>24</v>
      </c>
      <c r="K15" s="56">
        <v>20</v>
      </c>
      <c r="L15" s="56">
        <v>23</v>
      </c>
      <c r="M15" s="56">
        <v>21</v>
      </c>
      <c r="N15" s="59">
        <v>28</v>
      </c>
      <c r="O15" s="56">
        <v>23</v>
      </c>
      <c r="P15" s="57">
        <v>26</v>
      </c>
      <c r="Q15" s="29">
        <f t="shared" si="0"/>
        <v>185</v>
      </c>
      <c r="R15" s="32">
        <v>8</v>
      </c>
      <c r="S15" s="32">
        <v>6</v>
      </c>
      <c r="T15" s="52">
        <f t="shared" si="1"/>
        <v>23.125</v>
      </c>
      <c r="U15" s="170" t="s">
        <v>308</v>
      </c>
      <c r="V15" s="171"/>
      <c r="W15" s="172"/>
      <c r="X15" s="70"/>
    </row>
    <row r="16" spans="1:24" ht="12.75">
      <c r="A16" s="94"/>
      <c r="B16" s="29">
        <v>11</v>
      </c>
      <c r="C16" s="36" t="s">
        <v>142</v>
      </c>
      <c r="D16" s="48" t="s">
        <v>18</v>
      </c>
      <c r="E16" s="31" t="s">
        <v>60</v>
      </c>
      <c r="F16" s="40" t="s">
        <v>143</v>
      </c>
      <c r="G16" s="22" t="s">
        <v>101</v>
      </c>
      <c r="H16" s="6"/>
      <c r="I16" s="57">
        <v>25</v>
      </c>
      <c r="J16" s="56">
        <v>22</v>
      </c>
      <c r="K16" s="56">
        <v>23</v>
      </c>
      <c r="L16" s="56">
        <v>21</v>
      </c>
      <c r="M16" s="57">
        <v>25</v>
      </c>
      <c r="N16" s="56">
        <v>22</v>
      </c>
      <c r="O16" s="56">
        <v>22</v>
      </c>
      <c r="P16" s="23"/>
      <c r="Q16" s="29">
        <f t="shared" si="0"/>
        <v>160</v>
      </c>
      <c r="R16" s="32">
        <v>4</v>
      </c>
      <c r="S16" s="32">
        <v>3</v>
      </c>
      <c r="T16" s="52">
        <f>Q16/7</f>
        <v>22.857142857142858</v>
      </c>
      <c r="U16" s="170" t="s">
        <v>258</v>
      </c>
      <c r="V16" s="171"/>
      <c r="W16" s="172"/>
      <c r="X16" s="70"/>
    </row>
    <row r="17" spans="1:24" ht="12.75">
      <c r="A17" s="94"/>
      <c r="B17" s="29">
        <v>12</v>
      </c>
      <c r="C17" s="36" t="s">
        <v>122</v>
      </c>
      <c r="D17" s="48" t="s">
        <v>123</v>
      </c>
      <c r="E17" s="31" t="s">
        <v>60</v>
      </c>
      <c r="F17" s="40" t="s">
        <v>124</v>
      </c>
      <c r="G17" s="22" t="s">
        <v>101</v>
      </c>
      <c r="H17" s="6"/>
      <c r="I17" s="56">
        <v>22</v>
      </c>
      <c r="J17" s="59">
        <v>27</v>
      </c>
      <c r="K17" s="56">
        <v>22</v>
      </c>
      <c r="L17" s="56">
        <v>22</v>
      </c>
      <c r="M17" s="56">
        <v>22</v>
      </c>
      <c r="N17" s="56">
        <v>22</v>
      </c>
      <c r="O17" s="56">
        <v>24</v>
      </c>
      <c r="P17" s="23"/>
      <c r="Q17" s="29">
        <f t="shared" si="0"/>
        <v>161</v>
      </c>
      <c r="R17" s="32">
        <v>5</v>
      </c>
      <c r="S17" s="32">
        <v>2</v>
      </c>
      <c r="T17" s="52">
        <f aca="true" t="shared" si="2" ref="T17:T38">Q17/7</f>
        <v>23</v>
      </c>
      <c r="U17" s="170" t="s">
        <v>259</v>
      </c>
      <c r="V17" s="171"/>
      <c r="W17" s="172"/>
      <c r="X17" s="70"/>
    </row>
    <row r="18" spans="1:24" ht="12.75">
      <c r="A18" s="94"/>
      <c r="B18" s="29">
        <v>13</v>
      </c>
      <c r="C18" s="36" t="s">
        <v>118</v>
      </c>
      <c r="D18" s="48" t="s">
        <v>14</v>
      </c>
      <c r="E18" s="31" t="s">
        <v>12</v>
      </c>
      <c r="F18" s="40" t="s">
        <v>119</v>
      </c>
      <c r="G18" s="22" t="s">
        <v>101</v>
      </c>
      <c r="H18" s="6"/>
      <c r="I18" s="56">
        <v>23</v>
      </c>
      <c r="J18" s="57">
        <v>25</v>
      </c>
      <c r="K18" s="56">
        <v>21</v>
      </c>
      <c r="L18" s="56">
        <v>22</v>
      </c>
      <c r="M18" s="56">
        <v>24</v>
      </c>
      <c r="N18" s="56">
        <v>22</v>
      </c>
      <c r="O18" s="57">
        <v>25</v>
      </c>
      <c r="P18" s="23"/>
      <c r="Q18" s="29">
        <f t="shared" si="0"/>
        <v>162</v>
      </c>
      <c r="R18" s="32">
        <v>4</v>
      </c>
      <c r="S18" s="32">
        <v>3</v>
      </c>
      <c r="T18" s="52">
        <f t="shared" si="2"/>
        <v>23.142857142857142</v>
      </c>
      <c r="U18" s="170" t="s">
        <v>260</v>
      </c>
      <c r="V18" s="171"/>
      <c r="W18" s="172"/>
      <c r="X18" s="70"/>
    </row>
    <row r="19" spans="1:24" ht="12.75">
      <c r="A19" s="94"/>
      <c r="B19" s="29">
        <v>14</v>
      </c>
      <c r="C19" s="36" t="s">
        <v>128</v>
      </c>
      <c r="D19" s="48" t="s">
        <v>21</v>
      </c>
      <c r="E19" s="31" t="s">
        <v>12</v>
      </c>
      <c r="F19" s="40" t="s">
        <v>129</v>
      </c>
      <c r="G19" s="22">
        <v>1</v>
      </c>
      <c r="H19" s="6"/>
      <c r="I19" s="56">
        <v>22</v>
      </c>
      <c r="J19" s="59">
        <v>27</v>
      </c>
      <c r="K19" s="56">
        <v>24</v>
      </c>
      <c r="L19" s="56">
        <v>22</v>
      </c>
      <c r="M19" s="56">
        <v>22</v>
      </c>
      <c r="N19" s="56">
        <v>24</v>
      </c>
      <c r="O19" s="56">
        <v>21</v>
      </c>
      <c r="P19" s="23"/>
      <c r="Q19" s="29">
        <f t="shared" si="0"/>
        <v>162</v>
      </c>
      <c r="R19" s="32">
        <v>6</v>
      </c>
      <c r="S19" s="32">
        <v>2</v>
      </c>
      <c r="T19" s="52">
        <f t="shared" si="2"/>
        <v>23.142857142857142</v>
      </c>
      <c r="U19" s="170" t="s">
        <v>260</v>
      </c>
      <c r="V19" s="171"/>
      <c r="W19" s="172"/>
      <c r="X19" s="70"/>
    </row>
    <row r="20" spans="1:24" ht="12.75">
      <c r="A20" s="94"/>
      <c r="B20" s="29">
        <v>15</v>
      </c>
      <c r="C20" s="36" t="s">
        <v>68</v>
      </c>
      <c r="D20" s="49" t="s">
        <v>69</v>
      </c>
      <c r="E20" s="31" t="s">
        <v>65</v>
      </c>
      <c r="F20" s="40" t="s">
        <v>70</v>
      </c>
      <c r="G20" s="22">
        <v>2</v>
      </c>
      <c r="H20" s="6"/>
      <c r="I20" s="59">
        <v>27</v>
      </c>
      <c r="J20" s="56">
        <v>23</v>
      </c>
      <c r="K20" s="56">
        <v>20</v>
      </c>
      <c r="L20" s="59">
        <v>27</v>
      </c>
      <c r="M20" s="56">
        <v>21</v>
      </c>
      <c r="N20" s="56">
        <v>21</v>
      </c>
      <c r="O20" s="56">
        <v>23</v>
      </c>
      <c r="P20" s="23"/>
      <c r="Q20" s="29">
        <f>SUM(I20:P20)</f>
        <v>162</v>
      </c>
      <c r="R20" s="32">
        <v>6</v>
      </c>
      <c r="S20" s="32">
        <v>6</v>
      </c>
      <c r="T20" s="52">
        <f t="shared" si="2"/>
        <v>23.142857142857142</v>
      </c>
      <c r="U20" s="170" t="s">
        <v>260</v>
      </c>
      <c r="V20" s="171"/>
      <c r="W20" s="172"/>
      <c r="X20" s="70"/>
    </row>
    <row r="21" spans="1:24" ht="12.75">
      <c r="A21" s="94"/>
      <c r="B21" s="29">
        <v>16</v>
      </c>
      <c r="C21" s="36" t="s">
        <v>64</v>
      </c>
      <c r="D21" s="49" t="s">
        <v>21</v>
      </c>
      <c r="E21" s="31" t="s">
        <v>65</v>
      </c>
      <c r="F21" s="38">
        <v>1212</v>
      </c>
      <c r="G21" s="22">
        <v>2</v>
      </c>
      <c r="H21" s="6"/>
      <c r="I21" s="56">
        <v>23</v>
      </c>
      <c r="J21" s="57">
        <v>26</v>
      </c>
      <c r="K21" s="57">
        <v>25</v>
      </c>
      <c r="L21" s="56">
        <v>23</v>
      </c>
      <c r="M21" s="56">
        <v>22</v>
      </c>
      <c r="N21" s="56">
        <v>22</v>
      </c>
      <c r="O21" s="56">
        <v>22</v>
      </c>
      <c r="P21" s="23"/>
      <c r="Q21" s="29">
        <f t="shared" si="0"/>
        <v>163</v>
      </c>
      <c r="R21" s="32">
        <v>4</v>
      </c>
      <c r="S21" s="32">
        <v>3</v>
      </c>
      <c r="T21" s="52">
        <f t="shared" si="2"/>
        <v>23.285714285714285</v>
      </c>
      <c r="U21" s="170" t="s">
        <v>261</v>
      </c>
      <c r="V21" s="171"/>
      <c r="W21" s="172"/>
      <c r="X21" s="70"/>
    </row>
    <row r="22" spans="1:24" ht="12.75">
      <c r="A22" s="94"/>
      <c r="B22" s="29">
        <v>17</v>
      </c>
      <c r="C22" s="36" t="s">
        <v>116</v>
      </c>
      <c r="D22" s="48" t="s">
        <v>21</v>
      </c>
      <c r="E22" s="31" t="s">
        <v>75</v>
      </c>
      <c r="F22" s="40" t="s">
        <v>117</v>
      </c>
      <c r="G22" s="22">
        <v>1</v>
      </c>
      <c r="H22" s="6"/>
      <c r="I22" s="57">
        <v>25</v>
      </c>
      <c r="J22" s="56">
        <v>22</v>
      </c>
      <c r="K22" s="56">
        <v>21</v>
      </c>
      <c r="L22" s="56">
        <v>23</v>
      </c>
      <c r="M22" s="56">
        <v>21</v>
      </c>
      <c r="N22" s="56">
        <v>24</v>
      </c>
      <c r="O22" s="59">
        <v>28</v>
      </c>
      <c r="P22" s="23"/>
      <c r="Q22" s="29">
        <f t="shared" si="0"/>
        <v>164</v>
      </c>
      <c r="R22" s="32">
        <v>7</v>
      </c>
      <c r="S22" s="32">
        <v>4</v>
      </c>
      <c r="T22" s="52">
        <f t="shared" si="2"/>
        <v>23.428571428571427</v>
      </c>
      <c r="U22" s="170" t="s">
        <v>262</v>
      </c>
      <c r="V22" s="171"/>
      <c r="W22" s="172"/>
      <c r="X22" s="70"/>
    </row>
    <row r="23" spans="1:24" ht="12.75">
      <c r="A23" s="94"/>
      <c r="B23" s="29">
        <v>18</v>
      </c>
      <c r="C23" s="36" t="s">
        <v>86</v>
      </c>
      <c r="D23" s="49" t="s">
        <v>21</v>
      </c>
      <c r="E23" s="31" t="s">
        <v>87</v>
      </c>
      <c r="F23" s="40" t="s">
        <v>88</v>
      </c>
      <c r="G23" s="22">
        <v>2</v>
      </c>
      <c r="H23" s="6"/>
      <c r="I23" s="59">
        <v>27</v>
      </c>
      <c r="J23" s="56">
        <v>22</v>
      </c>
      <c r="K23" s="59">
        <v>28</v>
      </c>
      <c r="L23" s="56">
        <v>22</v>
      </c>
      <c r="M23" s="56">
        <v>19</v>
      </c>
      <c r="N23" s="56">
        <v>23</v>
      </c>
      <c r="O23" s="56">
        <v>23</v>
      </c>
      <c r="P23" s="23"/>
      <c r="Q23" s="29">
        <f t="shared" si="0"/>
        <v>164</v>
      </c>
      <c r="R23" s="32">
        <v>9</v>
      </c>
      <c r="S23" s="32">
        <v>5</v>
      </c>
      <c r="T23" s="52">
        <f t="shared" si="2"/>
        <v>23.428571428571427</v>
      </c>
      <c r="U23" s="170">
        <v>67</v>
      </c>
      <c r="V23" s="171"/>
      <c r="W23" s="172"/>
      <c r="X23" s="70"/>
    </row>
    <row r="24" spans="1:24" ht="12.75">
      <c r="A24" s="94"/>
      <c r="B24" s="29">
        <v>19</v>
      </c>
      <c r="C24" s="36" t="s">
        <v>95</v>
      </c>
      <c r="D24" s="49" t="s">
        <v>96</v>
      </c>
      <c r="E24" s="31" t="s">
        <v>87</v>
      </c>
      <c r="F24" s="40" t="s">
        <v>97</v>
      </c>
      <c r="G24" s="22">
        <v>1</v>
      </c>
      <c r="H24" s="6"/>
      <c r="I24" s="56">
        <v>22</v>
      </c>
      <c r="J24" s="56">
        <v>23</v>
      </c>
      <c r="K24" s="56">
        <v>23</v>
      </c>
      <c r="L24" s="57">
        <v>25</v>
      </c>
      <c r="M24" s="56">
        <v>22</v>
      </c>
      <c r="N24" s="57">
        <v>26</v>
      </c>
      <c r="O24" s="56">
        <v>24</v>
      </c>
      <c r="P24" s="23"/>
      <c r="Q24" s="29">
        <f t="shared" si="0"/>
        <v>165</v>
      </c>
      <c r="R24" s="32">
        <v>4</v>
      </c>
      <c r="S24" s="32">
        <v>3</v>
      </c>
      <c r="T24" s="52">
        <f t="shared" si="2"/>
        <v>23.571428571428573</v>
      </c>
      <c r="U24" s="170">
        <v>63</v>
      </c>
      <c r="V24" s="171"/>
      <c r="W24" s="172"/>
      <c r="X24" s="70"/>
    </row>
    <row r="25" spans="1:24" ht="12.75">
      <c r="A25" s="94"/>
      <c r="B25" s="29">
        <v>20</v>
      </c>
      <c r="C25" s="36" t="s">
        <v>98</v>
      </c>
      <c r="D25" s="49" t="s">
        <v>18</v>
      </c>
      <c r="E25" s="31" t="s">
        <v>19</v>
      </c>
      <c r="F25" s="40" t="s">
        <v>99</v>
      </c>
      <c r="G25" s="22">
        <v>2</v>
      </c>
      <c r="H25" s="6"/>
      <c r="I25" s="56">
        <v>20</v>
      </c>
      <c r="J25" s="59">
        <v>27</v>
      </c>
      <c r="K25" s="56">
        <v>23</v>
      </c>
      <c r="L25" s="56">
        <v>24</v>
      </c>
      <c r="M25" s="56">
        <v>21</v>
      </c>
      <c r="N25" s="56">
        <v>24</v>
      </c>
      <c r="O25" s="57">
        <v>26</v>
      </c>
      <c r="P25" s="23"/>
      <c r="Q25" s="29">
        <f t="shared" si="0"/>
        <v>165</v>
      </c>
      <c r="R25" s="32">
        <v>7</v>
      </c>
      <c r="S25" s="32">
        <v>5</v>
      </c>
      <c r="T25" s="52">
        <f t="shared" si="2"/>
        <v>23.571428571428573</v>
      </c>
      <c r="U25" s="170">
        <v>63</v>
      </c>
      <c r="V25" s="171"/>
      <c r="W25" s="172"/>
      <c r="X25" s="70"/>
    </row>
    <row r="26" spans="1:24" ht="12.75">
      <c r="A26" s="94"/>
      <c r="B26" s="29">
        <v>21</v>
      </c>
      <c r="C26" s="36" t="s">
        <v>104</v>
      </c>
      <c r="D26" s="48" t="s">
        <v>105</v>
      </c>
      <c r="E26" s="31" t="s">
        <v>75</v>
      </c>
      <c r="F26" s="40" t="s">
        <v>106</v>
      </c>
      <c r="G26" s="22">
        <v>1</v>
      </c>
      <c r="H26" s="6"/>
      <c r="I26" s="56">
        <v>21</v>
      </c>
      <c r="J26" s="59">
        <v>28</v>
      </c>
      <c r="K26" s="56">
        <v>23</v>
      </c>
      <c r="L26" s="56">
        <v>23</v>
      </c>
      <c r="M26" s="56">
        <v>21</v>
      </c>
      <c r="N26" s="56">
        <v>23</v>
      </c>
      <c r="O26" s="59">
        <v>28</v>
      </c>
      <c r="P26" s="23"/>
      <c r="Q26" s="29">
        <f t="shared" si="0"/>
        <v>167</v>
      </c>
      <c r="R26" s="32">
        <v>7</v>
      </c>
      <c r="S26" s="32">
        <v>7</v>
      </c>
      <c r="T26" s="52">
        <f t="shared" si="2"/>
        <v>23.857142857142858</v>
      </c>
      <c r="U26" s="170">
        <v>59</v>
      </c>
      <c r="V26" s="171"/>
      <c r="W26" s="172"/>
      <c r="X26" s="70"/>
    </row>
    <row r="27" spans="1:24" ht="12.75">
      <c r="A27" s="94"/>
      <c r="B27" s="29">
        <v>22</v>
      </c>
      <c r="C27" s="36" t="s">
        <v>108</v>
      </c>
      <c r="D27" s="48" t="s">
        <v>109</v>
      </c>
      <c r="E27" s="31" t="s">
        <v>19</v>
      </c>
      <c r="F27" s="40" t="s">
        <v>110</v>
      </c>
      <c r="G27" s="22">
        <v>1</v>
      </c>
      <c r="H27" s="6"/>
      <c r="I27" s="56">
        <v>24</v>
      </c>
      <c r="J27" s="57">
        <v>25</v>
      </c>
      <c r="K27" s="57">
        <v>25</v>
      </c>
      <c r="L27" s="56">
        <v>23</v>
      </c>
      <c r="M27" s="57">
        <v>25</v>
      </c>
      <c r="N27" s="56">
        <v>21</v>
      </c>
      <c r="O27" s="57">
        <v>25</v>
      </c>
      <c r="P27" s="23"/>
      <c r="Q27" s="29">
        <f t="shared" si="0"/>
        <v>168</v>
      </c>
      <c r="R27" s="32">
        <v>4</v>
      </c>
      <c r="S27" s="32">
        <v>2</v>
      </c>
      <c r="T27" s="52">
        <f t="shared" si="2"/>
        <v>24</v>
      </c>
      <c r="U27" s="170">
        <v>53</v>
      </c>
      <c r="V27" s="171"/>
      <c r="W27" s="172"/>
      <c r="X27" s="70"/>
    </row>
    <row r="28" spans="1:24" ht="12.75">
      <c r="A28" s="94"/>
      <c r="B28" s="29">
        <v>23</v>
      </c>
      <c r="C28" s="36" t="s">
        <v>130</v>
      </c>
      <c r="D28" s="48" t="s">
        <v>131</v>
      </c>
      <c r="E28" s="31" t="s">
        <v>60</v>
      </c>
      <c r="F28" s="40" t="s">
        <v>132</v>
      </c>
      <c r="G28" s="22">
        <v>1</v>
      </c>
      <c r="H28" s="6"/>
      <c r="I28" s="57">
        <v>26</v>
      </c>
      <c r="J28" s="57">
        <v>25</v>
      </c>
      <c r="K28" s="57">
        <v>25</v>
      </c>
      <c r="L28" s="57">
        <v>25</v>
      </c>
      <c r="M28" s="56">
        <v>23</v>
      </c>
      <c r="N28" s="56">
        <v>24</v>
      </c>
      <c r="O28" s="56">
        <v>20</v>
      </c>
      <c r="P28" s="23"/>
      <c r="Q28" s="29">
        <f t="shared" si="0"/>
        <v>168</v>
      </c>
      <c r="R28" s="32">
        <v>6</v>
      </c>
      <c r="S28" s="32">
        <v>2</v>
      </c>
      <c r="T28" s="52">
        <f t="shared" si="2"/>
        <v>24</v>
      </c>
      <c r="U28" s="170">
        <v>53</v>
      </c>
      <c r="V28" s="171"/>
      <c r="W28" s="172"/>
      <c r="X28" s="70"/>
    </row>
    <row r="29" spans="1:24" ht="12.75">
      <c r="A29" s="94"/>
      <c r="B29" s="29">
        <v>24</v>
      </c>
      <c r="C29" s="36" t="s">
        <v>146</v>
      </c>
      <c r="D29" s="48" t="s">
        <v>131</v>
      </c>
      <c r="E29" s="31" t="s">
        <v>87</v>
      </c>
      <c r="F29" s="40" t="s">
        <v>139</v>
      </c>
      <c r="G29" s="22">
        <v>2</v>
      </c>
      <c r="H29" s="6"/>
      <c r="I29" s="57">
        <v>26</v>
      </c>
      <c r="J29" s="23">
        <v>29</v>
      </c>
      <c r="K29" s="56">
        <v>23</v>
      </c>
      <c r="L29" s="56">
        <v>21</v>
      </c>
      <c r="M29" s="56">
        <v>22</v>
      </c>
      <c r="N29" s="56">
        <v>24</v>
      </c>
      <c r="O29" s="56">
        <v>23</v>
      </c>
      <c r="P29" s="23"/>
      <c r="Q29" s="29">
        <f t="shared" si="0"/>
        <v>168</v>
      </c>
      <c r="R29" s="32">
        <v>8</v>
      </c>
      <c r="S29" s="32">
        <v>4</v>
      </c>
      <c r="T29" s="52">
        <f t="shared" si="2"/>
        <v>24</v>
      </c>
      <c r="U29" s="170">
        <v>53</v>
      </c>
      <c r="V29" s="171"/>
      <c r="W29" s="172"/>
      <c r="X29" s="70"/>
    </row>
    <row r="30" spans="1:24" ht="12.75">
      <c r="A30" s="94"/>
      <c r="B30" s="29">
        <v>25</v>
      </c>
      <c r="C30" s="36" t="s">
        <v>140</v>
      </c>
      <c r="D30" s="48" t="s">
        <v>25</v>
      </c>
      <c r="E30" s="31" t="s">
        <v>19</v>
      </c>
      <c r="F30" s="40" t="s">
        <v>141</v>
      </c>
      <c r="G30" s="22">
        <v>1</v>
      </c>
      <c r="H30" s="6"/>
      <c r="I30" s="57">
        <v>26</v>
      </c>
      <c r="J30" s="59">
        <v>27</v>
      </c>
      <c r="K30" s="56">
        <v>24</v>
      </c>
      <c r="L30" s="56">
        <v>24</v>
      </c>
      <c r="M30" s="56">
        <v>24</v>
      </c>
      <c r="N30" s="56">
        <v>21</v>
      </c>
      <c r="O30" s="57">
        <v>25</v>
      </c>
      <c r="P30" s="23"/>
      <c r="Q30" s="29">
        <f t="shared" si="0"/>
        <v>171</v>
      </c>
      <c r="R30" s="32">
        <v>6</v>
      </c>
      <c r="S30" s="32">
        <v>2</v>
      </c>
      <c r="T30" s="52">
        <f t="shared" si="2"/>
        <v>24.428571428571427</v>
      </c>
      <c r="U30" s="170">
        <v>47</v>
      </c>
      <c r="V30" s="171"/>
      <c r="W30" s="172"/>
      <c r="X30" s="70"/>
    </row>
    <row r="31" spans="1:24" ht="12.75">
      <c r="A31" s="94"/>
      <c r="B31" s="29">
        <v>26</v>
      </c>
      <c r="C31" s="36" t="s">
        <v>240</v>
      </c>
      <c r="D31" s="49" t="s">
        <v>62</v>
      </c>
      <c r="E31" s="31" t="s">
        <v>22</v>
      </c>
      <c r="F31" s="40" t="s">
        <v>63</v>
      </c>
      <c r="G31" s="35" t="s">
        <v>67</v>
      </c>
      <c r="H31" s="6"/>
      <c r="I31" s="56">
        <v>24</v>
      </c>
      <c r="J31" s="56">
        <v>23</v>
      </c>
      <c r="K31" s="56">
        <v>23</v>
      </c>
      <c r="L31" s="57">
        <v>26</v>
      </c>
      <c r="M31" s="57">
        <v>25</v>
      </c>
      <c r="N31" s="59">
        <v>28</v>
      </c>
      <c r="O31" s="56">
        <v>23</v>
      </c>
      <c r="P31" s="23"/>
      <c r="Q31" s="29">
        <f t="shared" si="0"/>
        <v>172</v>
      </c>
      <c r="R31" s="32">
        <v>5</v>
      </c>
      <c r="S31" s="32">
        <v>3</v>
      </c>
      <c r="T31" s="52">
        <f t="shared" si="2"/>
        <v>24.571428571428573</v>
      </c>
      <c r="U31" s="170">
        <v>43</v>
      </c>
      <c r="V31" s="171"/>
      <c r="W31" s="172"/>
      <c r="X31" s="70"/>
    </row>
    <row r="32" spans="1:24" ht="12.75">
      <c r="A32" s="94"/>
      <c r="B32" s="29">
        <v>27</v>
      </c>
      <c r="C32" s="36" t="s">
        <v>71</v>
      </c>
      <c r="D32" s="49" t="s">
        <v>18</v>
      </c>
      <c r="E32" s="31" t="s">
        <v>65</v>
      </c>
      <c r="F32" s="40" t="s">
        <v>72</v>
      </c>
      <c r="G32" s="22">
        <v>2</v>
      </c>
      <c r="H32" s="6"/>
      <c r="I32" s="23">
        <v>29</v>
      </c>
      <c r="J32" s="56">
        <v>23</v>
      </c>
      <c r="K32" s="56">
        <v>24</v>
      </c>
      <c r="L32" s="56">
        <v>23</v>
      </c>
      <c r="M32" s="56">
        <v>21</v>
      </c>
      <c r="N32" s="57">
        <v>26</v>
      </c>
      <c r="O32" s="57">
        <v>26</v>
      </c>
      <c r="P32" s="23"/>
      <c r="Q32" s="29">
        <f t="shared" si="0"/>
        <v>172</v>
      </c>
      <c r="R32" s="32">
        <v>8</v>
      </c>
      <c r="S32" s="32">
        <v>3</v>
      </c>
      <c r="T32" s="52">
        <f t="shared" si="2"/>
        <v>24.571428571428573</v>
      </c>
      <c r="U32" s="170">
        <v>43</v>
      </c>
      <c r="V32" s="171"/>
      <c r="W32" s="172"/>
      <c r="X32" s="70"/>
    </row>
    <row r="33" spans="1:24" ht="12.75">
      <c r="A33" s="94"/>
      <c r="B33" s="29">
        <v>28</v>
      </c>
      <c r="C33" s="36" t="s">
        <v>77</v>
      </c>
      <c r="D33" s="49" t="s">
        <v>78</v>
      </c>
      <c r="E33" s="31" t="s">
        <v>12</v>
      </c>
      <c r="F33" s="40" t="s">
        <v>79</v>
      </c>
      <c r="G33" s="22">
        <v>2</v>
      </c>
      <c r="H33" s="6"/>
      <c r="I33" s="59">
        <v>27</v>
      </c>
      <c r="J33" s="59">
        <v>27</v>
      </c>
      <c r="K33" s="56">
        <v>24</v>
      </c>
      <c r="L33" s="56">
        <v>19</v>
      </c>
      <c r="M33" s="57">
        <v>25</v>
      </c>
      <c r="N33" s="56">
        <v>24</v>
      </c>
      <c r="O33" s="59">
        <v>28</v>
      </c>
      <c r="P33" s="23"/>
      <c r="Q33" s="29">
        <f t="shared" si="0"/>
        <v>174</v>
      </c>
      <c r="R33" s="32">
        <v>9</v>
      </c>
      <c r="S33" s="32">
        <v>3</v>
      </c>
      <c r="T33" s="52">
        <f t="shared" si="2"/>
        <v>24.857142857142858</v>
      </c>
      <c r="U33" s="170">
        <v>38</v>
      </c>
      <c r="V33" s="171"/>
      <c r="W33" s="172"/>
      <c r="X33" s="70"/>
    </row>
    <row r="34" spans="1:24" ht="12.75">
      <c r="A34" s="94"/>
      <c r="B34" s="29">
        <v>29</v>
      </c>
      <c r="C34" s="36" t="s">
        <v>20</v>
      </c>
      <c r="D34" s="48" t="s">
        <v>21</v>
      </c>
      <c r="E34" s="31" t="s">
        <v>60</v>
      </c>
      <c r="F34" s="40" t="s">
        <v>111</v>
      </c>
      <c r="G34" s="22" t="s">
        <v>101</v>
      </c>
      <c r="H34" s="6"/>
      <c r="I34" s="59">
        <v>28</v>
      </c>
      <c r="J34" s="57">
        <v>25</v>
      </c>
      <c r="K34" s="56">
        <v>23</v>
      </c>
      <c r="L34" s="56">
        <v>22</v>
      </c>
      <c r="M34" s="57">
        <v>25</v>
      </c>
      <c r="N34" s="57">
        <v>25</v>
      </c>
      <c r="O34" s="59">
        <v>28</v>
      </c>
      <c r="P34" s="23"/>
      <c r="Q34" s="29">
        <f t="shared" si="0"/>
        <v>176</v>
      </c>
      <c r="R34" s="31">
        <v>6</v>
      </c>
      <c r="S34" s="31">
        <v>5</v>
      </c>
      <c r="T34" s="52">
        <f t="shared" si="2"/>
        <v>25.142857142857142</v>
      </c>
      <c r="U34" s="170">
        <v>34</v>
      </c>
      <c r="V34" s="171"/>
      <c r="W34" s="172"/>
      <c r="X34" s="70"/>
    </row>
    <row r="35" spans="1:24" ht="12.75">
      <c r="A35" s="94"/>
      <c r="B35" s="29">
        <v>30</v>
      </c>
      <c r="C35" s="36" t="s">
        <v>73</v>
      </c>
      <c r="D35" s="49" t="s">
        <v>74</v>
      </c>
      <c r="E35" s="31" t="s">
        <v>75</v>
      </c>
      <c r="F35" s="40" t="s">
        <v>76</v>
      </c>
      <c r="G35" s="22">
        <v>4</v>
      </c>
      <c r="H35" s="6"/>
      <c r="I35" s="23">
        <v>29</v>
      </c>
      <c r="J35" s="56">
        <v>24</v>
      </c>
      <c r="K35" s="56">
        <v>24</v>
      </c>
      <c r="L35" s="57">
        <v>26</v>
      </c>
      <c r="M35" s="59">
        <v>28</v>
      </c>
      <c r="N35" s="56">
        <v>20</v>
      </c>
      <c r="O35" s="57">
        <v>25</v>
      </c>
      <c r="P35" s="23"/>
      <c r="Q35" s="29">
        <f t="shared" si="0"/>
        <v>176</v>
      </c>
      <c r="R35" s="31">
        <v>9</v>
      </c>
      <c r="S35" s="31">
        <v>4</v>
      </c>
      <c r="T35" s="52">
        <f t="shared" si="2"/>
        <v>25.142857142857142</v>
      </c>
      <c r="U35" s="170">
        <v>34</v>
      </c>
      <c r="V35" s="171"/>
      <c r="W35" s="172"/>
      <c r="X35" s="70"/>
    </row>
    <row r="36" spans="1:24" ht="12.75">
      <c r="A36" s="94"/>
      <c r="B36" s="29">
        <v>31</v>
      </c>
      <c r="C36" s="36" t="s">
        <v>120</v>
      </c>
      <c r="D36" s="48" t="s">
        <v>105</v>
      </c>
      <c r="E36" s="31" t="s">
        <v>19</v>
      </c>
      <c r="F36" s="40" t="s">
        <v>121</v>
      </c>
      <c r="G36" s="22">
        <v>3</v>
      </c>
      <c r="H36" s="6"/>
      <c r="I36" s="57">
        <v>26</v>
      </c>
      <c r="J36" s="57">
        <v>26</v>
      </c>
      <c r="K36" s="59">
        <v>27</v>
      </c>
      <c r="L36" s="56">
        <v>21</v>
      </c>
      <c r="M36" s="56">
        <v>21</v>
      </c>
      <c r="N36" s="23">
        <v>30</v>
      </c>
      <c r="O36" s="59">
        <v>27</v>
      </c>
      <c r="P36" s="23"/>
      <c r="Q36" s="29">
        <f t="shared" si="0"/>
        <v>178</v>
      </c>
      <c r="R36" s="31">
        <v>9</v>
      </c>
      <c r="S36" s="31">
        <v>6</v>
      </c>
      <c r="T36" s="52">
        <f t="shared" si="2"/>
        <v>25.428571428571427</v>
      </c>
      <c r="U36" s="170">
        <v>29</v>
      </c>
      <c r="V36" s="171"/>
      <c r="W36" s="172"/>
      <c r="X36" s="70"/>
    </row>
    <row r="37" spans="1:24" ht="12.75">
      <c r="A37" s="94"/>
      <c r="B37" s="29">
        <v>32</v>
      </c>
      <c r="C37" s="36" t="s">
        <v>80</v>
      </c>
      <c r="D37" s="49" t="s">
        <v>81</v>
      </c>
      <c r="E37" s="31" t="s">
        <v>65</v>
      </c>
      <c r="F37" s="40" t="s">
        <v>82</v>
      </c>
      <c r="G37" s="22">
        <v>2</v>
      </c>
      <c r="H37" s="6"/>
      <c r="I37" s="23">
        <v>35</v>
      </c>
      <c r="J37" s="59">
        <v>28</v>
      </c>
      <c r="K37" s="57">
        <v>25</v>
      </c>
      <c r="L37" s="57">
        <v>25</v>
      </c>
      <c r="M37" s="57">
        <v>26</v>
      </c>
      <c r="N37" s="57">
        <v>25</v>
      </c>
      <c r="O37" s="56">
        <v>23</v>
      </c>
      <c r="P37" s="23"/>
      <c r="Q37" s="29">
        <f t="shared" si="0"/>
        <v>187</v>
      </c>
      <c r="R37" s="31">
        <v>12</v>
      </c>
      <c r="S37" s="31">
        <v>3</v>
      </c>
      <c r="T37" s="52">
        <f t="shared" si="2"/>
        <v>26.714285714285715</v>
      </c>
      <c r="U37" s="170">
        <v>26</v>
      </c>
      <c r="V37" s="171"/>
      <c r="W37" s="172"/>
      <c r="X37" s="70"/>
    </row>
    <row r="38" spans="1:24" ht="12.75">
      <c r="A38" s="94"/>
      <c r="B38" s="29">
        <v>33</v>
      </c>
      <c r="C38" s="36" t="s">
        <v>93</v>
      </c>
      <c r="D38" s="49" t="s">
        <v>9</v>
      </c>
      <c r="E38" s="31" t="s">
        <v>75</v>
      </c>
      <c r="F38" s="40" t="s">
        <v>94</v>
      </c>
      <c r="G38" s="22">
        <v>3</v>
      </c>
      <c r="H38" s="6"/>
      <c r="I38" s="56">
        <v>21</v>
      </c>
      <c r="J38" s="59">
        <v>27</v>
      </c>
      <c r="K38" s="23">
        <v>30</v>
      </c>
      <c r="L38" s="56">
        <v>23</v>
      </c>
      <c r="M38" s="23">
        <v>30</v>
      </c>
      <c r="N38" s="23">
        <v>32</v>
      </c>
      <c r="O38" s="57">
        <v>26</v>
      </c>
      <c r="P38" s="23"/>
      <c r="Q38" s="29">
        <f t="shared" si="0"/>
        <v>189</v>
      </c>
      <c r="R38" s="31">
        <v>11</v>
      </c>
      <c r="S38" s="31">
        <v>7</v>
      </c>
      <c r="T38" s="52">
        <f t="shared" si="2"/>
        <v>27</v>
      </c>
      <c r="U38" s="170">
        <v>23</v>
      </c>
      <c r="V38" s="171"/>
      <c r="W38" s="172"/>
      <c r="X38" s="70"/>
    </row>
    <row r="39" spans="1:24" ht="12.75">
      <c r="A39" s="94"/>
      <c r="B39" s="29">
        <v>34</v>
      </c>
      <c r="C39" s="36" t="s">
        <v>17</v>
      </c>
      <c r="D39" s="49" t="s">
        <v>59</v>
      </c>
      <c r="E39" s="31" t="s">
        <v>60</v>
      </c>
      <c r="F39" s="40" t="s">
        <v>100</v>
      </c>
      <c r="G39" s="22" t="s">
        <v>101</v>
      </c>
      <c r="H39" s="6"/>
      <c r="I39" s="56">
        <v>19</v>
      </c>
      <c r="J39" s="167" t="s">
        <v>239</v>
      </c>
      <c r="K39" s="168"/>
      <c r="L39" s="168"/>
      <c r="M39" s="168"/>
      <c r="N39" s="168"/>
      <c r="O39" s="168"/>
      <c r="P39" s="168"/>
      <c r="Q39" s="168"/>
      <c r="R39" s="168"/>
      <c r="S39" s="168"/>
      <c r="T39" s="169"/>
      <c r="U39" s="182">
        <v>0</v>
      </c>
      <c r="V39" s="182"/>
      <c r="W39" s="182"/>
      <c r="X39" s="70"/>
    </row>
    <row r="40" spans="1:24" ht="5.25" customHeight="1" thickBot="1">
      <c r="A40" s="9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91"/>
    </row>
    <row r="41" spans="1:2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2:20" ht="12.75">
      <c r="B42" s="178" t="s">
        <v>241</v>
      </c>
      <c r="C42" s="178"/>
      <c r="D42" s="178"/>
      <c r="N42" s="178" t="s">
        <v>264</v>
      </c>
      <c r="O42" s="178"/>
      <c r="P42" s="178"/>
      <c r="Q42" s="178"/>
      <c r="R42" s="178"/>
      <c r="S42" s="178"/>
      <c r="T42" s="178"/>
    </row>
    <row r="43" spans="3:14" ht="12.75">
      <c r="C43" s="54" t="s">
        <v>246</v>
      </c>
      <c r="N43" t="s">
        <v>263</v>
      </c>
    </row>
    <row r="44" spans="3:14" ht="12.75">
      <c r="C44" t="s">
        <v>242</v>
      </c>
      <c r="D44" s="54" t="s">
        <v>245</v>
      </c>
      <c r="N44" t="s">
        <v>265</v>
      </c>
    </row>
    <row r="45" spans="3:4" ht="12.75">
      <c r="C45" t="s">
        <v>243</v>
      </c>
      <c r="D45" s="55" t="s">
        <v>244</v>
      </c>
    </row>
    <row r="51" spans="2:23" ht="12.75">
      <c r="B51" s="177" t="s">
        <v>149</v>
      </c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</row>
    <row r="52" spans="1:23" ht="13.5" thickBot="1">
      <c r="A52" s="6"/>
      <c r="B52" s="173" t="s">
        <v>148</v>
      </c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</row>
    <row r="53" spans="1:24" ht="3" customHeight="1">
      <c r="A53" s="92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8"/>
    </row>
    <row r="54" spans="1:24" ht="12.75">
      <c r="A54" s="94"/>
      <c r="B54" s="32" t="s">
        <v>45</v>
      </c>
      <c r="C54" s="32" t="s">
        <v>46</v>
      </c>
      <c r="D54" s="32" t="s">
        <v>47</v>
      </c>
      <c r="E54" s="32" t="s">
        <v>48</v>
      </c>
      <c r="F54" s="32" t="s">
        <v>49</v>
      </c>
      <c r="G54" s="32" t="s">
        <v>66</v>
      </c>
      <c r="H54" s="34"/>
      <c r="I54" s="32" t="s">
        <v>50</v>
      </c>
      <c r="J54" s="32" t="s">
        <v>51</v>
      </c>
      <c r="K54" s="32" t="s">
        <v>27</v>
      </c>
      <c r="L54" s="32" t="s">
        <v>32</v>
      </c>
      <c r="M54" s="32" t="s">
        <v>52</v>
      </c>
      <c r="N54" s="32" t="s">
        <v>53</v>
      </c>
      <c r="O54" s="32" t="s">
        <v>54</v>
      </c>
      <c r="P54" s="32" t="s">
        <v>55</v>
      </c>
      <c r="Q54" s="32" t="s">
        <v>56</v>
      </c>
      <c r="R54" s="33" t="s">
        <v>57</v>
      </c>
      <c r="S54" s="33" t="s">
        <v>58</v>
      </c>
      <c r="T54" s="51" t="s">
        <v>238</v>
      </c>
      <c r="U54" s="174" t="s">
        <v>61</v>
      </c>
      <c r="V54" s="175"/>
      <c r="W54" s="176"/>
      <c r="X54" s="70"/>
    </row>
    <row r="55" spans="1:24" ht="3" customHeight="1">
      <c r="A55" s="94"/>
      <c r="B55" s="61"/>
      <c r="C55" s="30"/>
      <c r="D55" s="30"/>
      <c r="E55" s="61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70"/>
    </row>
    <row r="56" spans="1:24" ht="12.75">
      <c r="A56" s="94"/>
      <c r="B56" s="29">
        <v>1</v>
      </c>
      <c r="C56" s="36" t="s">
        <v>23</v>
      </c>
      <c r="D56" s="37" t="s">
        <v>24</v>
      </c>
      <c r="E56" s="23" t="s">
        <v>60</v>
      </c>
      <c r="F56" s="40" t="s">
        <v>156</v>
      </c>
      <c r="G56" s="22">
        <v>1</v>
      </c>
      <c r="H56" s="6"/>
      <c r="I56" s="56">
        <v>22</v>
      </c>
      <c r="J56" s="56">
        <v>22</v>
      </c>
      <c r="K56" s="56">
        <v>22</v>
      </c>
      <c r="L56" s="56">
        <v>23</v>
      </c>
      <c r="M56" s="57">
        <v>25</v>
      </c>
      <c r="N56" s="57">
        <v>25</v>
      </c>
      <c r="O56" s="56">
        <v>22</v>
      </c>
      <c r="P56" s="56">
        <v>22</v>
      </c>
      <c r="Q56" s="29">
        <f aca="true" t="shared" si="3" ref="Q56:Q61">SUM(I56:P56)</f>
        <v>183</v>
      </c>
      <c r="R56" s="32">
        <v>3</v>
      </c>
      <c r="S56" s="32">
        <v>3</v>
      </c>
      <c r="T56" s="52">
        <f>Q56/8</f>
        <v>22.875</v>
      </c>
      <c r="U56" s="170" t="s">
        <v>247</v>
      </c>
      <c r="V56" s="171"/>
      <c r="W56" s="172"/>
      <c r="X56" s="70"/>
    </row>
    <row r="57" spans="1:24" ht="12.75">
      <c r="A57" s="94"/>
      <c r="B57" s="29">
        <v>2</v>
      </c>
      <c r="C57" s="36" t="s">
        <v>150</v>
      </c>
      <c r="D57" s="37" t="s">
        <v>151</v>
      </c>
      <c r="E57" s="23" t="s">
        <v>75</v>
      </c>
      <c r="F57" s="40" t="s">
        <v>152</v>
      </c>
      <c r="G57" s="22">
        <v>1</v>
      </c>
      <c r="H57" s="6"/>
      <c r="I57" s="56">
        <v>22</v>
      </c>
      <c r="J57" s="23">
        <v>29</v>
      </c>
      <c r="K57" s="57">
        <v>25</v>
      </c>
      <c r="L57" s="56">
        <v>21</v>
      </c>
      <c r="M57" s="57">
        <v>26</v>
      </c>
      <c r="N57" s="56">
        <v>23</v>
      </c>
      <c r="O57" s="56">
        <v>24</v>
      </c>
      <c r="P57" s="56">
        <v>23</v>
      </c>
      <c r="Q57" s="29">
        <f t="shared" si="3"/>
        <v>193</v>
      </c>
      <c r="R57" s="32">
        <v>8</v>
      </c>
      <c r="S57" s="32">
        <v>4</v>
      </c>
      <c r="T57" s="52">
        <f>Q57/8</f>
        <v>24.125</v>
      </c>
      <c r="U57" s="170" t="s">
        <v>248</v>
      </c>
      <c r="V57" s="171"/>
      <c r="W57" s="172"/>
      <c r="X57" s="70"/>
    </row>
    <row r="58" spans="1:24" ht="12.75">
      <c r="A58" s="94"/>
      <c r="B58" s="29">
        <v>3</v>
      </c>
      <c r="C58" s="36" t="s">
        <v>159</v>
      </c>
      <c r="D58" s="37" t="s">
        <v>160</v>
      </c>
      <c r="E58" s="23" t="s">
        <v>87</v>
      </c>
      <c r="F58" s="40" t="s">
        <v>161</v>
      </c>
      <c r="G58" s="22">
        <v>2</v>
      </c>
      <c r="H58" s="6"/>
      <c r="I58" s="59">
        <v>28</v>
      </c>
      <c r="J58" s="56">
        <v>24</v>
      </c>
      <c r="K58" s="57">
        <v>25</v>
      </c>
      <c r="L58" s="56">
        <v>24</v>
      </c>
      <c r="M58" s="56">
        <v>24</v>
      </c>
      <c r="N58" s="56">
        <v>24</v>
      </c>
      <c r="O58" s="57">
        <v>25</v>
      </c>
      <c r="P58" s="56">
        <v>23</v>
      </c>
      <c r="Q58" s="29">
        <f t="shared" si="3"/>
        <v>197</v>
      </c>
      <c r="R58" s="32">
        <v>5</v>
      </c>
      <c r="S58" s="32">
        <v>1</v>
      </c>
      <c r="T58" s="52">
        <f>Q58/8</f>
        <v>24.625</v>
      </c>
      <c r="U58" s="170" t="s">
        <v>249</v>
      </c>
      <c r="V58" s="171"/>
      <c r="W58" s="172"/>
      <c r="X58" s="70"/>
    </row>
    <row r="59" spans="1:24" ht="12.75">
      <c r="A59" s="94"/>
      <c r="B59" s="29">
        <v>4</v>
      </c>
      <c r="C59" s="36" t="s">
        <v>153</v>
      </c>
      <c r="D59" s="37" t="s">
        <v>154</v>
      </c>
      <c r="E59" s="23" t="s">
        <v>75</v>
      </c>
      <c r="F59" s="40" t="s">
        <v>155</v>
      </c>
      <c r="G59" s="22">
        <v>2</v>
      </c>
      <c r="H59" s="6"/>
      <c r="I59" s="57">
        <v>26</v>
      </c>
      <c r="J59" s="57">
        <v>26</v>
      </c>
      <c r="K59" s="57">
        <v>26</v>
      </c>
      <c r="L59" s="56">
        <v>21</v>
      </c>
      <c r="M59" s="56">
        <v>23</v>
      </c>
      <c r="N59" s="59">
        <v>27</v>
      </c>
      <c r="O59" s="56">
        <v>24</v>
      </c>
      <c r="P59" s="56">
        <v>24</v>
      </c>
      <c r="Q59" s="29">
        <f t="shared" si="3"/>
        <v>197</v>
      </c>
      <c r="R59" s="32">
        <v>6</v>
      </c>
      <c r="S59" s="32">
        <v>3</v>
      </c>
      <c r="T59" s="52">
        <f>Q59/8</f>
        <v>24.625</v>
      </c>
      <c r="U59" s="170">
        <v>65</v>
      </c>
      <c r="V59" s="171"/>
      <c r="W59" s="172"/>
      <c r="X59" s="70"/>
    </row>
    <row r="60" spans="1:24" ht="12.75">
      <c r="A60" s="94"/>
      <c r="B60" s="29">
        <v>5</v>
      </c>
      <c r="C60" s="36" t="s">
        <v>153</v>
      </c>
      <c r="D60" s="39" t="s">
        <v>157</v>
      </c>
      <c r="E60" s="23" t="s">
        <v>75</v>
      </c>
      <c r="F60" s="40" t="s">
        <v>158</v>
      </c>
      <c r="G60" s="22">
        <v>2</v>
      </c>
      <c r="H60" s="6"/>
      <c r="I60" s="23">
        <v>30</v>
      </c>
      <c r="J60" s="57">
        <v>25</v>
      </c>
      <c r="K60" s="57">
        <v>26</v>
      </c>
      <c r="L60" s="56">
        <v>24</v>
      </c>
      <c r="M60" s="59">
        <v>28</v>
      </c>
      <c r="N60" s="56">
        <v>23</v>
      </c>
      <c r="O60" s="56">
        <v>24</v>
      </c>
      <c r="P60" s="23"/>
      <c r="Q60" s="29">
        <f t="shared" si="3"/>
        <v>180</v>
      </c>
      <c r="R60" s="32">
        <v>7</v>
      </c>
      <c r="S60" s="32">
        <v>4</v>
      </c>
      <c r="T60" s="52">
        <f>Q60/7</f>
        <v>25.714285714285715</v>
      </c>
      <c r="U60" s="170">
        <v>50</v>
      </c>
      <c r="V60" s="171"/>
      <c r="W60" s="172"/>
      <c r="X60" s="70"/>
    </row>
    <row r="61" spans="1:24" ht="12.75">
      <c r="A61" s="94"/>
      <c r="B61" s="29">
        <v>6</v>
      </c>
      <c r="C61" s="36" t="s">
        <v>162</v>
      </c>
      <c r="D61" s="39" t="s">
        <v>163</v>
      </c>
      <c r="E61" s="23" t="s">
        <v>164</v>
      </c>
      <c r="F61" s="40" t="s">
        <v>165</v>
      </c>
      <c r="G61" s="22">
        <v>2</v>
      </c>
      <c r="H61" s="6"/>
      <c r="I61" s="57">
        <v>26</v>
      </c>
      <c r="J61" s="59">
        <v>28</v>
      </c>
      <c r="K61" s="57">
        <v>25</v>
      </c>
      <c r="L61" s="59">
        <v>27</v>
      </c>
      <c r="M61" s="56">
        <v>23</v>
      </c>
      <c r="N61" s="59">
        <v>28</v>
      </c>
      <c r="O61" s="59">
        <v>27</v>
      </c>
      <c r="P61" s="23"/>
      <c r="Q61" s="29">
        <f t="shared" si="3"/>
        <v>184</v>
      </c>
      <c r="R61" s="32">
        <v>5</v>
      </c>
      <c r="S61" s="32">
        <v>3</v>
      </c>
      <c r="T61" s="52">
        <f>Q61/7</f>
        <v>26.285714285714285</v>
      </c>
      <c r="U61" s="170">
        <v>46</v>
      </c>
      <c r="V61" s="171"/>
      <c r="W61" s="172"/>
      <c r="X61" s="70"/>
    </row>
    <row r="62" spans="1:24" ht="2.25" customHeight="1" thickBot="1">
      <c r="A62" s="9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91"/>
    </row>
    <row r="63" spans="1:24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</sheetData>
  <mergeCells count="49">
    <mergeCell ref="B42:D42"/>
    <mergeCell ref="B2:W2"/>
    <mergeCell ref="B1:W1"/>
    <mergeCell ref="U32:W32"/>
    <mergeCell ref="U35:W35"/>
    <mergeCell ref="U28:W28"/>
    <mergeCell ref="U29:W29"/>
    <mergeCell ref="U30:W30"/>
    <mergeCell ref="U31:W31"/>
    <mergeCell ref="U26:W26"/>
    <mergeCell ref="U36:W36"/>
    <mergeCell ref="U37:W37"/>
    <mergeCell ref="U38:W38"/>
    <mergeCell ref="U39:W39"/>
    <mergeCell ref="U33:W33"/>
    <mergeCell ref="U34:W34"/>
    <mergeCell ref="U22:W22"/>
    <mergeCell ref="U23:W23"/>
    <mergeCell ref="U24:W24"/>
    <mergeCell ref="U25:W25"/>
    <mergeCell ref="U27:W27"/>
    <mergeCell ref="U18:W18"/>
    <mergeCell ref="U19:W19"/>
    <mergeCell ref="U20:W20"/>
    <mergeCell ref="U21:W21"/>
    <mergeCell ref="U14:W14"/>
    <mergeCell ref="U15:W15"/>
    <mergeCell ref="U16:W16"/>
    <mergeCell ref="U17:W17"/>
    <mergeCell ref="U4:W4"/>
    <mergeCell ref="U6:W6"/>
    <mergeCell ref="U7:W7"/>
    <mergeCell ref="U56:W56"/>
    <mergeCell ref="U8:W8"/>
    <mergeCell ref="U9:W9"/>
    <mergeCell ref="U10:W10"/>
    <mergeCell ref="U11:W11"/>
    <mergeCell ref="U12:W12"/>
    <mergeCell ref="U13:W13"/>
    <mergeCell ref="J39:T39"/>
    <mergeCell ref="U61:W61"/>
    <mergeCell ref="U57:W57"/>
    <mergeCell ref="U58:W58"/>
    <mergeCell ref="U59:W59"/>
    <mergeCell ref="U60:W60"/>
    <mergeCell ref="B52:W52"/>
    <mergeCell ref="U54:W54"/>
    <mergeCell ref="B51:W51"/>
    <mergeCell ref="N42:T42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0"/>
  <sheetViews>
    <sheetView workbookViewId="0" topLeftCell="A1">
      <selection activeCell="A1" sqref="A1"/>
    </sheetView>
  </sheetViews>
  <sheetFormatPr defaultColWidth="9.00390625" defaultRowHeight="12.75"/>
  <cols>
    <col min="1" max="1" width="0.6171875" style="0" customWidth="1"/>
    <col min="2" max="2" width="4.125" style="0" customWidth="1"/>
    <col min="3" max="3" width="11.125" style="0" customWidth="1"/>
    <col min="4" max="4" width="8.75390625" style="0" customWidth="1"/>
    <col min="5" max="5" width="9.875" style="0" customWidth="1"/>
    <col min="6" max="6" width="5.125" style="0" customWidth="1"/>
    <col min="7" max="7" width="2.625" style="0" customWidth="1"/>
    <col min="8" max="8" width="0.37109375" style="0" customWidth="1"/>
    <col min="9" max="16" width="4.625" style="0" customWidth="1"/>
    <col min="17" max="17" width="5.00390625" style="0" customWidth="1"/>
    <col min="18" max="19" width="2.75390625" style="0" customWidth="1"/>
    <col min="20" max="20" width="4.375" style="0" customWidth="1"/>
    <col min="21" max="23" width="2.375" style="0" customWidth="1"/>
    <col min="24" max="24" width="0.6171875" style="0" customWidth="1"/>
    <col min="25" max="26" width="2.375" style="0" customWidth="1"/>
  </cols>
  <sheetData>
    <row r="1" spans="2:23" ht="12.75">
      <c r="B1" s="177" t="s">
        <v>149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</row>
    <row r="2" spans="2:23" ht="15" customHeight="1" thickBot="1">
      <c r="B2" s="183" t="s">
        <v>179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</row>
    <row r="3" spans="1:24" ht="3" customHeight="1">
      <c r="A3" s="92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8"/>
    </row>
    <row r="4" spans="1:24" s="28" customFormat="1" ht="9.75">
      <c r="A4" s="60"/>
      <c r="B4" s="32" t="s">
        <v>45</v>
      </c>
      <c r="C4" s="32" t="s">
        <v>46</v>
      </c>
      <c r="D4" s="32" t="s">
        <v>47</v>
      </c>
      <c r="E4" s="32" t="s">
        <v>48</v>
      </c>
      <c r="F4" s="32" t="s">
        <v>49</v>
      </c>
      <c r="G4" s="32" t="s">
        <v>66</v>
      </c>
      <c r="H4" s="61"/>
      <c r="I4" s="32" t="s">
        <v>50</v>
      </c>
      <c r="J4" s="32" t="s">
        <v>51</v>
      </c>
      <c r="K4" s="32" t="s">
        <v>27</v>
      </c>
      <c r="L4" s="32" t="s">
        <v>32</v>
      </c>
      <c r="M4" s="32" t="s">
        <v>52</v>
      </c>
      <c r="N4" s="32" t="s">
        <v>53</v>
      </c>
      <c r="O4" s="32" t="s">
        <v>54</v>
      </c>
      <c r="P4" s="32" t="s">
        <v>55</v>
      </c>
      <c r="Q4" s="32" t="s">
        <v>56</v>
      </c>
      <c r="R4" s="32" t="s">
        <v>57</v>
      </c>
      <c r="S4" s="32" t="s">
        <v>58</v>
      </c>
      <c r="T4" s="51" t="s">
        <v>238</v>
      </c>
      <c r="U4" s="184" t="s">
        <v>61</v>
      </c>
      <c r="V4" s="184"/>
      <c r="W4" s="184"/>
      <c r="X4" s="96"/>
    </row>
    <row r="5" spans="1:24" s="27" customFormat="1" ht="3" customHeight="1">
      <c r="A5" s="95"/>
      <c r="B5" s="61"/>
      <c r="C5" s="61"/>
      <c r="D5" s="61"/>
      <c r="E5" s="61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62"/>
    </row>
    <row r="6" spans="1:24" ht="12.75">
      <c r="A6" s="94"/>
      <c r="B6" s="29">
        <v>1</v>
      </c>
      <c r="C6" s="36" t="s">
        <v>10</v>
      </c>
      <c r="D6" s="48" t="s">
        <v>11</v>
      </c>
      <c r="E6" s="31" t="s">
        <v>12</v>
      </c>
      <c r="F6" s="40" t="s">
        <v>180</v>
      </c>
      <c r="G6" s="22" t="s">
        <v>101</v>
      </c>
      <c r="H6" s="6"/>
      <c r="I6" s="56">
        <v>19</v>
      </c>
      <c r="J6" s="56">
        <v>20</v>
      </c>
      <c r="K6" s="57">
        <v>25</v>
      </c>
      <c r="L6" s="56">
        <v>24</v>
      </c>
      <c r="M6" s="56">
        <v>24</v>
      </c>
      <c r="N6" s="56">
        <v>23</v>
      </c>
      <c r="O6" s="56">
        <v>21</v>
      </c>
      <c r="P6" s="57">
        <v>25</v>
      </c>
      <c r="Q6" s="29">
        <f aca="true" t="shared" si="0" ref="Q6:Q12">SUM(I6:P6)</f>
        <v>181</v>
      </c>
      <c r="R6" s="32">
        <v>6</v>
      </c>
      <c r="S6" s="32">
        <v>5</v>
      </c>
      <c r="T6" s="32">
        <f>Q6/8</f>
        <v>22.625</v>
      </c>
      <c r="U6" s="185" t="s">
        <v>266</v>
      </c>
      <c r="V6" s="185"/>
      <c r="W6" s="185"/>
      <c r="X6" s="70"/>
    </row>
    <row r="7" spans="1:24" ht="12.75">
      <c r="A7" s="94"/>
      <c r="B7" s="29">
        <v>2</v>
      </c>
      <c r="C7" s="36" t="s">
        <v>181</v>
      </c>
      <c r="D7" s="48" t="s">
        <v>14</v>
      </c>
      <c r="E7" s="31" t="s">
        <v>75</v>
      </c>
      <c r="F7" s="40" t="s">
        <v>182</v>
      </c>
      <c r="G7" s="22">
        <v>1</v>
      </c>
      <c r="H7" s="6"/>
      <c r="I7" s="56">
        <v>23</v>
      </c>
      <c r="J7" s="56">
        <v>23</v>
      </c>
      <c r="K7" s="56">
        <v>21</v>
      </c>
      <c r="L7" s="56">
        <v>24</v>
      </c>
      <c r="M7" s="57">
        <v>25</v>
      </c>
      <c r="N7" s="56">
        <v>22</v>
      </c>
      <c r="O7" s="56">
        <v>22</v>
      </c>
      <c r="P7" s="56">
        <v>22</v>
      </c>
      <c r="Q7" s="29">
        <f t="shared" si="0"/>
        <v>182</v>
      </c>
      <c r="R7" s="32">
        <v>4</v>
      </c>
      <c r="S7" s="32">
        <v>2</v>
      </c>
      <c r="T7" s="32">
        <f>Q7/8</f>
        <v>22.75</v>
      </c>
      <c r="U7" s="185" t="s">
        <v>267</v>
      </c>
      <c r="V7" s="185"/>
      <c r="W7" s="185"/>
      <c r="X7" s="70"/>
    </row>
    <row r="8" spans="1:24" ht="12.75">
      <c r="A8" s="94"/>
      <c r="B8" s="29">
        <v>3</v>
      </c>
      <c r="C8" s="36" t="s">
        <v>183</v>
      </c>
      <c r="D8" s="48" t="s">
        <v>14</v>
      </c>
      <c r="E8" s="31" t="s">
        <v>75</v>
      </c>
      <c r="F8" s="40" t="s">
        <v>184</v>
      </c>
      <c r="G8" s="22">
        <v>2</v>
      </c>
      <c r="H8" s="6"/>
      <c r="I8" s="57">
        <v>26</v>
      </c>
      <c r="J8" s="56">
        <v>23</v>
      </c>
      <c r="K8" s="57">
        <v>25</v>
      </c>
      <c r="L8" s="56">
        <v>24</v>
      </c>
      <c r="M8" s="56">
        <v>23</v>
      </c>
      <c r="N8" s="56">
        <v>22</v>
      </c>
      <c r="O8" s="56">
        <v>24</v>
      </c>
      <c r="P8" s="56">
        <v>22</v>
      </c>
      <c r="Q8" s="29">
        <f t="shared" si="0"/>
        <v>189</v>
      </c>
      <c r="R8" s="32">
        <v>4</v>
      </c>
      <c r="S8" s="32">
        <v>3</v>
      </c>
      <c r="T8" s="32">
        <f>Q8/8</f>
        <v>23.625</v>
      </c>
      <c r="U8" s="185" t="s">
        <v>268</v>
      </c>
      <c r="V8" s="185"/>
      <c r="W8" s="185"/>
      <c r="X8" s="70"/>
    </row>
    <row r="9" spans="1:24" ht="12.75">
      <c r="A9" s="94"/>
      <c r="B9" s="29">
        <v>4</v>
      </c>
      <c r="C9" s="36" t="s">
        <v>223</v>
      </c>
      <c r="D9" s="49" t="s">
        <v>90</v>
      </c>
      <c r="E9" s="31" t="s">
        <v>75</v>
      </c>
      <c r="F9" s="40" t="s">
        <v>224</v>
      </c>
      <c r="G9" s="22">
        <v>2</v>
      </c>
      <c r="H9" s="6"/>
      <c r="I9" s="57">
        <v>26</v>
      </c>
      <c r="J9" s="56">
        <v>24</v>
      </c>
      <c r="K9" s="56">
        <v>24</v>
      </c>
      <c r="L9" s="23">
        <v>29</v>
      </c>
      <c r="M9" s="56">
        <v>24</v>
      </c>
      <c r="N9" s="56">
        <v>23</v>
      </c>
      <c r="O9" s="56">
        <v>24</v>
      </c>
      <c r="P9" s="56">
        <v>23</v>
      </c>
      <c r="Q9" s="29">
        <f t="shared" si="0"/>
        <v>197</v>
      </c>
      <c r="R9" s="32">
        <v>6</v>
      </c>
      <c r="S9" s="32">
        <v>3</v>
      </c>
      <c r="T9" s="32">
        <f>Q9/8</f>
        <v>24.625</v>
      </c>
      <c r="U9" s="185" t="s">
        <v>269</v>
      </c>
      <c r="V9" s="185"/>
      <c r="W9" s="185"/>
      <c r="X9" s="70"/>
    </row>
    <row r="10" spans="1:24" ht="12.75">
      <c r="A10" s="94"/>
      <c r="B10" s="29">
        <v>5</v>
      </c>
      <c r="C10" s="36" t="s">
        <v>216</v>
      </c>
      <c r="D10" s="49" t="s">
        <v>105</v>
      </c>
      <c r="E10" s="31" t="s">
        <v>217</v>
      </c>
      <c r="F10" s="40" t="s">
        <v>218</v>
      </c>
      <c r="G10" s="22">
        <v>2</v>
      </c>
      <c r="H10" s="6"/>
      <c r="I10" s="56">
        <v>24</v>
      </c>
      <c r="J10" s="59">
        <v>27</v>
      </c>
      <c r="K10" s="57">
        <v>25</v>
      </c>
      <c r="L10" s="57">
        <v>25</v>
      </c>
      <c r="M10" s="56">
        <v>24</v>
      </c>
      <c r="N10" s="57">
        <v>26</v>
      </c>
      <c r="O10" s="57">
        <v>25</v>
      </c>
      <c r="P10" s="57">
        <v>25</v>
      </c>
      <c r="Q10" s="29">
        <f t="shared" si="0"/>
        <v>201</v>
      </c>
      <c r="R10" s="32">
        <v>3</v>
      </c>
      <c r="S10" s="32">
        <v>2</v>
      </c>
      <c r="T10" s="32">
        <f>Q10/8</f>
        <v>25.125</v>
      </c>
      <c r="U10" s="185" t="s">
        <v>270</v>
      </c>
      <c r="V10" s="185"/>
      <c r="W10" s="185"/>
      <c r="X10" s="70"/>
    </row>
    <row r="11" spans="1:24" ht="12.75">
      <c r="A11" s="94"/>
      <c r="B11" s="29">
        <v>6</v>
      </c>
      <c r="C11" s="36" t="s">
        <v>234</v>
      </c>
      <c r="D11" s="48" t="s">
        <v>235</v>
      </c>
      <c r="E11" s="31" t="s">
        <v>236</v>
      </c>
      <c r="F11" s="40" t="s">
        <v>237</v>
      </c>
      <c r="G11" s="22">
        <v>1</v>
      </c>
      <c r="H11" s="6"/>
      <c r="I11" s="56">
        <v>24</v>
      </c>
      <c r="J11" s="56">
        <v>23</v>
      </c>
      <c r="K11" s="59">
        <v>27</v>
      </c>
      <c r="L11" s="57">
        <v>25</v>
      </c>
      <c r="M11" s="23">
        <v>32</v>
      </c>
      <c r="N11" s="56">
        <v>22</v>
      </c>
      <c r="O11" s="56">
        <v>24</v>
      </c>
      <c r="P11" s="23"/>
      <c r="Q11" s="29">
        <f t="shared" si="0"/>
        <v>177</v>
      </c>
      <c r="R11" s="32">
        <v>10</v>
      </c>
      <c r="S11" s="32">
        <v>4</v>
      </c>
      <c r="T11" s="32">
        <f>Q11/7</f>
        <v>25.285714285714285</v>
      </c>
      <c r="U11" s="185" t="s">
        <v>271</v>
      </c>
      <c r="V11" s="185"/>
      <c r="W11" s="185"/>
      <c r="X11" s="70"/>
    </row>
    <row r="12" spans="1:24" ht="12.75">
      <c r="A12" s="94"/>
      <c r="B12" s="29">
        <v>7</v>
      </c>
      <c r="C12" s="36" t="s">
        <v>219</v>
      </c>
      <c r="D12" s="48" t="s">
        <v>81</v>
      </c>
      <c r="E12" s="31" t="s">
        <v>164</v>
      </c>
      <c r="F12" s="40" t="s">
        <v>220</v>
      </c>
      <c r="G12" s="22">
        <v>2</v>
      </c>
      <c r="H12" s="6"/>
      <c r="I12" s="57">
        <v>25</v>
      </c>
      <c r="J12" s="59">
        <v>27</v>
      </c>
      <c r="K12" s="59">
        <v>27</v>
      </c>
      <c r="L12" s="56">
        <v>24</v>
      </c>
      <c r="M12" s="56">
        <v>22</v>
      </c>
      <c r="N12" s="59">
        <v>28</v>
      </c>
      <c r="O12" s="57">
        <v>25</v>
      </c>
      <c r="P12" s="23"/>
      <c r="Q12" s="29">
        <f t="shared" si="0"/>
        <v>178</v>
      </c>
      <c r="R12" s="32">
        <v>6</v>
      </c>
      <c r="S12" s="32">
        <v>3</v>
      </c>
      <c r="T12" s="32">
        <f>Q12/7</f>
        <v>25.428571428571427</v>
      </c>
      <c r="U12" s="185" t="s">
        <v>272</v>
      </c>
      <c r="V12" s="185"/>
      <c r="W12" s="185"/>
      <c r="X12" s="70"/>
    </row>
    <row r="13" spans="1:24" ht="3" customHeight="1" thickBot="1">
      <c r="A13" s="9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91"/>
    </row>
    <row r="19" spans="2:23" ht="12.75">
      <c r="B19" s="177" t="s">
        <v>149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</row>
    <row r="20" spans="2:23" ht="13.5" thickBot="1">
      <c r="B20" s="183" t="s">
        <v>185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</row>
    <row r="21" spans="1:24" ht="3.75" customHeight="1">
      <c r="A21" s="92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8"/>
    </row>
    <row r="22" spans="1:24" ht="12.75">
      <c r="A22" s="94"/>
      <c r="B22" s="32" t="s">
        <v>45</v>
      </c>
      <c r="C22" s="32" t="s">
        <v>46</v>
      </c>
      <c r="D22" s="32" t="s">
        <v>47</v>
      </c>
      <c r="E22" s="32" t="s">
        <v>48</v>
      </c>
      <c r="F22" s="32" t="s">
        <v>49</v>
      </c>
      <c r="G22" s="32" t="s">
        <v>66</v>
      </c>
      <c r="H22" s="34"/>
      <c r="I22" s="32" t="s">
        <v>50</v>
      </c>
      <c r="J22" s="32" t="s">
        <v>51</v>
      </c>
      <c r="K22" s="32" t="s">
        <v>27</v>
      </c>
      <c r="L22" s="32" t="s">
        <v>32</v>
      </c>
      <c r="M22" s="32" t="s">
        <v>52</v>
      </c>
      <c r="N22" s="32" t="s">
        <v>53</v>
      </c>
      <c r="O22" s="32" t="s">
        <v>54</v>
      </c>
      <c r="P22" s="32" t="s">
        <v>55</v>
      </c>
      <c r="Q22" s="32" t="s">
        <v>56</v>
      </c>
      <c r="R22" s="33" t="s">
        <v>57</v>
      </c>
      <c r="S22" s="33" t="s">
        <v>58</v>
      </c>
      <c r="T22" s="51" t="s">
        <v>238</v>
      </c>
      <c r="U22" s="184" t="s">
        <v>61</v>
      </c>
      <c r="V22" s="184"/>
      <c r="W22" s="184"/>
      <c r="X22" s="70"/>
    </row>
    <row r="23" spans="1:24" ht="3" customHeight="1">
      <c r="A23" s="94"/>
      <c r="B23" s="61"/>
      <c r="C23" s="30"/>
      <c r="D23" s="30"/>
      <c r="E23" s="61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70"/>
    </row>
    <row r="24" spans="1:24" ht="12.75">
      <c r="A24" s="94"/>
      <c r="B24" s="29">
        <v>1</v>
      </c>
      <c r="C24" s="36" t="s">
        <v>214</v>
      </c>
      <c r="D24" s="39" t="s">
        <v>14</v>
      </c>
      <c r="E24" s="23" t="s">
        <v>199</v>
      </c>
      <c r="F24" s="40" t="s">
        <v>215</v>
      </c>
      <c r="G24" s="22">
        <v>1</v>
      </c>
      <c r="H24" s="6"/>
      <c r="I24" s="56">
        <v>22</v>
      </c>
      <c r="J24" s="56">
        <v>20</v>
      </c>
      <c r="K24" s="56">
        <v>21</v>
      </c>
      <c r="L24" s="56">
        <v>24</v>
      </c>
      <c r="M24" s="56">
        <v>24</v>
      </c>
      <c r="N24" s="59">
        <v>27</v>
      </c>
      <c r="O24" s="56">
        <v>23</v>
      </c>
      <c r="P24" s="56">
        <v>23</v>
      </c>
      <c r="Q24" s="29">
        <f aca="true" t="shared" si="1" ref="Q24:Q30">SUM(I24:P24)</f>
        <v>184</v>
      </c>
      <c r="R24" s="32">
        <v>7</v>
      </c>
      <c r="S24" s="32">
        <v>3</v>
      </c>
      <c r="T24" s="52">
        <f>Q24/8</f>
        <v>23</v>
      </c>
      <c r="U24" s="185" t="s">
        <v>273</v>
      </c>
      <c r="V24" s="185"/>
      <c r="W24" s="185"/>
      <c r="X24" s="70"/>
    </row>
    <row r="25" spans="1:24" ht="12.75">
      <c r="A25" s="94"/>
      <c r="B25" s="29">
        <v>2</v>
      </c>
      <c r="C25" s="36" t="s">
        <v>188</v>
      </c>
      <c r="D25" s="37" t="s">
        <v>189</v>
      </c>
      <c r="E25" s="23" t="s">
        <v>87</v>
      </c>
      <c r="F25" s="40" t="s">
        <v>190</v>
      </c>
      <c r="G25" s="22" t="s">
        <v>101</v>
      </c>
      <c r="H25" s="6"/>
      <c r="I25" s="56">
        <v>24</v>
      </c>
      <c r="J25" s="56">
        <v>22</v>
      </c>
      <c r="K25" s="56">
        <v>24</v>
      </c>
      <c r="L25" s="59">
        <v>27</v>
      </c>
      <c r="M25" s="56">
        <v>20</v>
      </c>
      <c r="N25" s="56">
        <v>22</v>
      </c>
      <c r="O25" s="56">
        <v>22</v>
      </c>
      <c r="P25" s="57">
        <v>25</v>
      </c>
      <c r="Q25" s="29">
        <f t="shared" si="1"/>
        <v>186</v>
      </c>
      <c r="R25" s="32">
        <v>7</v>
      </c>
      <c r="S25" s="32">
        <v>3</v>
      </c>
      <c r="T25" s="52">
        <f>Q25/8</f>
        <v>23.25</v>
      </c>
      <c r="U25" s="185" t="s">
        <v>274</v>
      </c>
      <c r="V25" s="185"/>
      <c r="W25" s="185"/>
      <c r="X25" s="70"/>
    </row>
    <row r="26" spans="1:24" ht="12.75">
      <c r="A26" s="94"/>
      <c r="B26" s="29">
        <v>3</v>
      </c>
      <c r="C26" s="36" t="s">
        <v>193</v>
      </c>
      <c r="D26" s="37" t="s">
        <v>194</v>
      </c>
      <c r="E26" s="23" t="s">
        <v>12</v>
      </c>
      <c r="F26" s="40" t="s">
        <v>195</v>
      </c>
      <c r="G26" s="22">
        <v>1</v>
      </c>
      <c r="H26" s="6"/>
      <c r="I26" s="57">
        <v>25</v>
      </c>
      <c r="J26" s="56">
        <v>22</v>
      </c>
      <c r="K26" s="56">
        <v>24</v>
      </c>
      <c r="L26" s="57">
        <v>26</v>
      </c>
      <c r="M26" s="56">
        <v>20</v>
      </c>
      <c r="N26" s="56">
        <v>20</v>
      </c>
      <c r="O26" s="57">
        <v>26</v>
      </c>
      <c r="P26" s="56">
        <v>23</v>
      </c>
      <c r="Q26" s="29">
        <f t="shared" si="1"/>
        <v>186</v>
      </c>
      <c r="R26" s="32">
        <v>6</v>
      </c>
      <c r="S26" s="32">
        <v>6</v>
      </c>
      <c r="T26" s="52">
        <f>Q26/8</f>
        <v>23.25</v>
      </c>
      <c r="U26" s="185" t="s">
        <v>275</v>
      </c>
      <c r="V26" s="185"/>
      <c r="W26" s="185"/>
      <c r="X26" s="70"/>
    </row>
    <row r="27" spans="1:24" ht="12.75">
      <c r="A27" s="94"/>
      <c r="B27" s="29">
        <v>4</v>
      </c>
      <c r="C27" s="36" t="s">
        <v>201</v>
      </c>
      <c r="D27" s="39" t="s">
        <v>131</v>
      </c>
      <c r="E27" s="23" t="s">
        <v>87</v>
      </c>
      <c r="F27" s="40" t="s">
        <v>202</v>
      </c>
      <c r="G27" s="22">
        <v>2</v>
      </c>
      <c r="H27" s="6"/>
      <c r="I27" s="56">
        <v>24</v>
      </c>
      <c r="J27" s="56">
        <v>24</v>
      </c>
      <c r="K27" s="59">
        <v>27</v>
      </c>
      <c r="L27" s="56">
        <v>21</v>
      </c>
      <c r="M27" s="56">
        <v>21</v>
      </c>
      <c r="N27" s="56">
        <v>24</v>
      </c>
      <c r="O27" s="56">
        <v>22</v>
      </c>
      <c r="P27" s="57">
        <v>25</v>
      </c>
      <c r="Q27" s="29">
        <f t="shared" si="1"/>
        <v>188</v>
      </c>
      <c r="R27" s="32">
        <v>6</v>
      </c>
      <c r="S27" s="32">
        <v>4</v>
      </c>
      <c r="T27" s="52">
        <f>Q27/8</f>
        <v>23.5</v>
      </c>
      <c r="U27" s="170">
        <v>74</v>
      </c>
      <c r="V27" s="171"/>
      <c r="W27" s="172"/>
      <c r="X27" s="70"/>
    </row>
    <row r="28" spans="1:24" ht="12.75">
      <c r="A28" s="94"/>
      <c r="B28" s="29">
        <v>5</v>
      </c>
      <c r="C28" s="36" t="s">
        <v>186</v>
      </c>
      <c r="D28" s="37" t="s">
        <v>25</v>
      </c>
      <c r="E28" s="23" t="s">
        <v>19</v>
      </c>
      <c r="F28" s="40" t="s">
        <v>187</v>
      </c>
      <c r="G28" s="22" t="s">
        <v>101</v>
      </c>
      <c r="H28" s="6"/>
      <c r="I28" s="59">
        <v>27</v>
      </c>
      <c r="J28" s="56">
        <v>21</v>
      </c>
      <c r="K28" s="56">
        <v>23</v>
      </c>
      <c r="L28" s="56">
        <v>24</v>
      </c>
      <c r="M28" s="57">
        <v>25</v>
      </c>
      <c r="N28" s="56">
        <v>24</v>
      </c>
      <c r="O28" s="56">
        <v>23</v>
      </c>
      <c r="P28" s="23"/>
      <c r="Q28" s="29">
        <f t="shared" si="1"/>
        <v>167</v>
      </c>
      <c r="R28" s="32">
        <v>6</v>
      </c>
      <c r="S28" s="32">
        <v>2</v>
      </c>
      <c r="T28" s="52">
        <f aca="true" t="shared" si="2" ref="T28:T33">Q28/7</f>
        <v>23.857142857142858</v>
      </c>
      <c r="U28" s="170">
        <v>63</v>
      </c>
      <c r="V28" s="171"/>
      <c r="W28" s="172"/>
      <c r="X28" s="70"/>
    </row>
    <row r="29" spans="1:24" ht="12.75">
      <c r="A29" s="94"/>
      <c r="B29" s="29">
        <v>6</v>
      </c>
      <c r="C29" s="36" t="s">
        <v>198</v>
      </c>
      <c r="D29" s="39" t="s">
        <v>26</v>
      </c>
      <c r="E29" s="23" t="s">
        <v>199</v>
      </c>
      <c r="F29" s="40" t="s">
        <v>200</v>
      </c>
      <c r="G29" s="22" t="s">
        <v>101</v>
      </c>
      <c r="H29" s="6"/>
      <c r="I29" s="56">
        <v>24</v>
      </c>
      <c r="J29" s="57">
        <v>26</v>
      </c>
      <c r="K29" s="59">
        <v>27</v>
      </c>
      <c r="L29" s="56">
        <v>23</v>
      </c>
      <c r="M29" s="57">
        <v>26</v>
      </c>
      <c r="N29" s="56">
        <v>21</v>
      </c>
      <c r="O29" s="56">
        <v>24</v>
      </c>
      <c r="P29" s="23"/>
      <c r="Q29" s="29">
        <f>SUM(I29:P29)</f>
        <v>171</v>
      </c>
      <c r="R29" s="32">
        <v>6</v>
      </c>
      <c r="S29" s="32">
        <v>3</v>
      </c>
      <c r="T29" s="52">
        <f t="shared" si="2"/>
        <v>24.428571428571427</v>
      </c>
      <c r="U29" s="170">
        <v>59</v>
      </c>
      <c r="V29" s="171"/>
      <c r="W29" s="172"/>
      <c r="X29" s="70"/>
    </row>
    <row r="30" spans="1:24" ht="12.75">
      <c r="A30" s="94"/>
      <c r="B30" s="29">
        <v>7</v>
      </c>
      <c r="C30" s="36" t="s">
        <v>196</v>
      </c>
      <c r="D30" s="37" t="s">
        <v>84</v>
      </c>
      <c r="E30" s="23" t="s">
        <v>12</v>
      </c>
      <c r="F30" s="40" t="s">
        <v>197</v>
      </c>
      <c r="G30" s="22">
        <v>3</v>
      </c>
      <c r="H30" s="6"/>
      <c r="I30" s="56">
        <v>23</v>
      </c>
      <c r="J30" s="59">
        <v>27</v>
      </c>
      <c r="K30" s="56">
        <v>24</v>
      </c>
      <c r="L30" s="56">
        <v>21</v>
      </c>
      <c r="M30" s="56">
        <v>23</v>
      </c>
      <c r="N30" s="57">
        <v>26</v>
      </c>
      <c r="O30" s="59">
        <v>27</v>
      </c>
      <c r="P30" s="23"/>
      <c r="Q30" s="29">
        <f t="shared" si="1"/>
        <v>171</v>
      </c>
      <c r="R30" s="32">
        <v>6</v>
      </c>
      <c r="S30" s="32">
        <v>4</v>
      </c>
      <c r="T30" s="52">
        <f t="shared" si="2"/>
        <v>24.428571428571427</v>
      </c>
      <c r="U30" s="170">
        <v>59</v>
      </c>
      <c r="V30" s="171"/>
      <c r="W30" s="172"/>
      <c r="X30" s="70"/>
    </row>
    <row r="31" spans="1:24" ht="12.75">
      <c r="A31" s="94"/>
      <c r="B31" s="29">
        <v>8</v>
      </c>
      <c r="C31" s="36" t="s">
        <v>205</v>
      </c>
      <c r="D31" s="39" t="s">
        <v>206</v>
      </c>
      <c r="E31" s="23" t="s">
        <v>87</v>
      </c>
      <c r="F31" s="40" t="s">
        <v>207</v>
      </c>
      <c r="G31" s="22">
        <v>1</v>
      </c>
      <c r="H31" s="6"/>
      <c r="I31" s="56">
        <v>24</v>
      </c>
      <c r="J31" s="56">
        <v>23</v>
      </c>
      <c r="K31" s="59">
        <v>27</v>
      </c>
      <c r="L31" s="57">
        <v>26</v>
      </c>
      <c r="M31" s="56">
        <v>24</v>
      </c>
      <c r="N31" s="57">
        <v>25</v>
      </c>
      <c r="O31" s="23">
        <v>29</v>
      </c>
      <c r="P31" s="23"/>
      <c r="Q31" s="29">
        <f>SUM(I31:P31)</f>
        <v>178</v>
      </c>
      <c r="R31" s="32">
        <v>6</v>
      </c>
      <c r="S31" s="32">
        <v>3</v>
      </c>
      <c r="T31" s="52">
        <f t="shared" si="2"/>
        <v>25.428571428571427</v>
      </c>
      <c r="U31" s="170">
        <v>51</v>
      </c>
      <c r="V31" s="171"/>
      <c r="W31" s="172"/>
      <c r="X31" s="70"/>
    </row>
    <row r="32" spans="1:24" ht="12.75">
      <c r="A32" s="94"/>
      <c r="B32" s="29">
        <v>9</v>
      </c>
      <c r="C32" s="36" t="s">
        <v>221</v>
      </c>
      <c r="D32" s="39" t="s">
        <v>222</v>
      </c>
      <c r="E32" s="23" t="s">
        <v>65</v>
      </c>
      <c r="F32" s="40"/>
      <c r="G32" s="22">
        <v>4</v>
      </c>
      <c r="H32" s="6"/>
      <c r="I32" s="23">
        <v>31</v>
      </c>
      <c r="J32" s="59">
        <v>28</v>
      </c>
      <c r="K32" s="23">
        <v>29</v>
      </c>
      <c r="L32" s="57">
        <v>25</v>
      </c>
      <c r="M32" s="57">
        <v>25</v>
      </c>
      <c r="N32" s="59">
        <v>27</v>
      </c>
      <c r="O32" s="56">
        <v>20</v>
      </c>
      <c r="P32" s="23"/>
      <c r="Q32" s="29">
        <f>SUM(I32:P32)</f>
        <v>185</v>
      </c>
      <c r="R32" s="32">
        <v>11</v>
      </c>
      <c r="S32" s="32">
        <v>4</v>
      </c>
      <c r="T32" s="52">
        <f t="shared" si="2"/>
        <v>26.428571428571427</v>
      </c>
      <c r="U32" s="170">
        <v>44</v>
      </c>
      <c r="V32" s="171"/>
      <c r="W32" s="172"/>
      <c r="X32" s="70"/>
    </row>
    <row r="33" spans="1:24" ht="12.75">
      <c r="A33" s="94"/>
      <c r="B33" s="29">
        <v>10</v>
      </c>
      <c r="C33" s="36" t="s">
        <v>73</v>
      </c>
      <c r="D33" s="39" t="s">
        <v>203</v>
      </c>
      <c r="E33" s="23" t="s">
        <v>199</v>
      </c>
      <c r="F33" s="40" t="s">
        <v>204</v>
      </c>
      <c r="G33" s="22">
        <v>3</v>
      </c>
      <c r="H33" s="6"/>
      <c r="I33" s="23">
        <v>29</v>
      </c>
      <c r="J33" s="56">
        <v>24</v>
      </c>
      <c r="K33" s="59">
        <v>27</v>
      </c>
      <c r="L33" s="23">
        <v>30</v>
      </c>
      <c r="M33" s="23">
        <v>30</v>
      </c>
      <c r="N33" s="57">
        <v>26</v>
      </c>
      <c r="O33" s="23">
        <v>35</v>
      </c>
      <c r="P33" s="23"/>
      <c r="Q33" s="29">
        <f>SUM(I33:P33)</f>
        <v>201</v>
      </c>
      <c r="R33" s="32">
        <v>11</v>
      </c>
      <c r="S33" s="32">
        <v>4</v>
      </c>
      <c r="T33" s="52">
        <f t="shared" si="2"/>
        <v>28.714285714285715</v>
      </c>
      <c r="U33" s="170">
        <v>29</v>
      </c>
      <c r="V33" s="171"/>
      <c r="W33" s="172"/>
      <c r="X33" s="70"/>
    </row>
    <row r="34" spans="1:24" ht="3.75" customHeight="1" thickBot="1">
      <c r="A34" s="93"/>
      <c r="B34" s="97"/>
      <c r="C34" s="98"/>
      <c r="D34" s="99"/>
      <c r="E34" s="100"/>
      <c r="F34" s="101"/>
      <c r="G34" s="102"/>
      <c r="H34" s="63"/>
      <c r="I34" s="100"/>
      <c r="J34" s="100"/>
      <c r="K34" s="100"/>
      <c r="L34" s="100"/>
      <c r="M34" s="100"/>
      <c r="N34" s="100"/>
      <c r="O34" s="100"/>
      <c r="P34" s="100"/>
      <c r="Q34" s="97"/>
      <c r="R34" s="103"/>
      <c r="S34" s="103"/>
      <c r="T34" s="103"/>
      <c r="U34" s="97"/>
      <c r="V34" s="97"/>
      <c r="W34" s="97"/>
      <c r="X34" s="91"/>
    </row>
    <row r="35" spans="1:24" ht="12.75" customHeight="1">
      <c r="A35" s="6"/>
      <c r="B35" s="7"/>
      <c r="C35" s="43"/>
      <c r="D35" s="44"/>
      <c r="E35" s="8"/>
      <c r="F35" s="45"/>
      <c r="G35" s="46"/>
      <c r="H35" s="6"/>
      <c r="I35" s="8"/>
      <c r="J35" s="8"/>
      <c r="K35" s="8"/>
      <c r="L35" s="8"/>
      <c r="M35" s="8"/>
      <c r="N35" s="8"/>
      <c r="O35" s="8"/>
      <c r="P35" s="8"/>
      <c r="Q35" s="7"/>
      <c r="R35" s="42"/>
      <c r="S35" s="42"/>
      <c r="T35" s="42"/>
      <c r="U35" s="7"/>
      <c r="V35" s="7"/>
      <c r="W35" s="7"/>
      <c r="X35" s="6"/>
    </row>
    <row r="36" spans="1:24" ht="12.75" customHeight="1">
      <c r="A36" s="6"/>
      <c r="B36" s="7"/>
      <c r="C36" s="43"/>
      <c r="D36" s="44"/>
      <c r="E36" s="8"/>
      <c r="F36" s="45"/>
      <c r="G36" s="46"/>
      <c r="H36" s="6"/>
      <c r="I36" s="8"/>
      <c r="J36" s="8"/>
      <c r="K36" s="8"/>
      <c r="L36" s="8"/>
      <c r="M36" s="8"/>
      <c r="N36" s="8"/>
      <c r="O36" s="8"/>
      <c r="P36" s="8"/>
      <c r="Q36" s="7"/>
      <c r="R36" s="42"/>
      <c r="S36" s="42"/>
      <c r="T36" s="42"/>
      <c r="U36" s="7"/>
      <c r="V36" s="7"/>
      <c r="W36" s="7"/>
      <c r="X36" s="6"/>
    </row>
    <row r="37" spans="1:24" ht="12.75" customHeight="1">
      <c r="A37" s="6"/>
      <c r="B37" s="7"/>
      <c r="C37" s="43"/>
      <c r="D37" s="44"/>
      <c r="E37" s="8"/>
      <c r="F37" s="45"/>
      <c r="G37" s="46"/>
      <c r="H37" s="6"/>
      <c r="I37" s="8"/>
      <c r="J37" s="8"/>
      <c r="K37" s="8"/>
      <c r="L37" s="8"/>
      <c r="M37" s="8"/>
      <c r="N37" s="8"/>
      <c r="O37" s="8"/>
      <c r="P37" s="8"/>
      <c r="Q37" s="7"/>
      <c r="R37" s="42"/>
      <c r="S37" s="42"/>
      <c r="T37" s="42"/>
      <c r="U37" s="7"/>
      <c r="V37" s="7"/>
      <c r="W37" s="7"/>
      <c r="X37" s="6"/>
    </row>
    <row r="38" spans="1:24" ht="12.75" customHeight="1">
      <c r="A38" s="6"/>
      <c r="B38" s="7"/>
      <c r="C38" s="43"/>
      <c r="D38" s="44"/>
      <c r="E38" s="8"/>
      <c r="F38" s="45"/>
      <c r="G38" s="46"/>
      <c r="H38" s="6"/>
      <c r="I38" s="8"/>
      <c r="J38" s="8"/>
      <c r="K38" s="8"/>
      <c r="L38" s="8"/>
      <c r="M38" s="8"/>
      <c r="N38" s="8"/>
      <c r="O38" s="8"/>
      <c r="P38" s="8"/>
      <c r="Q38" s="7"/>
      <c r="R38" s="42"/>
      <c r="S38" s="42"/>
      <c r="T38" s="42"/>
      <c r="U38" s="7"/>
      <c r="V38" s="7"/>
      <c r="W38" s="7"/>
      <c r="X38" s="6"/>
    </row>
    <row r="40" spans="2:23" ht="12.75">
      <c r="B40" s="177" t="s">
        <v>149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</row>
    <row r="41" spans="2:23" ht="13.5" thickBot="1">
      <c r="B41" s="183" t="s">
        <v>191</v>
      </c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</row>
    <row r="42" spans="1:24" ht="3.75" customHeight="1">
      <c r="A42" s="92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8"/>
    </row>
    <row r="43" spans="1:24" ht="12.75">
      <c r="A43" s="94"/>
      <c r="B43" s="32" t="s">
        <v>45</v>
      </c>
      <c r="C43" s="32" t="s">
        <v>46</v>
      </c>
      <c r="D43" s="32" t="s">
        <v>47</v>
      </c>
      <c r="E43" s="32" t="s">
        <v>48</v>
      </c>
      <c r="F43" s="32" t="s">
        <v>49</v>
      </c>
      <c r="G43" s="32" t="s">
        <v>66</v>
      </c>
      <c r="H43" s="34"/>
      <c r="I43" s="32" t="s">
        <v>50</v>
      </c>
      <c r="J43" s="32" t="s">
        <v>51</v>
      </c>
      <c r="K43" s="32" t="s">
        <v>27</v>
      </c>
      <c r="L43" s="32" t="s">
        <v>32</v>
      </c>
      <c r="M43" s="32" t="s">
        <v>52</v>
      </c>
      <c r="N43" s="32" t="s">
        <v>53</v>
      </c>
      <c r="O43" s="32" t="s">
        <v>54</v>
      </c>
      <c r="P43" s="32" t="s">
        <v>55</v>
      </c>
      <c r="Q43" s="32" t="s">
        <v>56</v>
      </c>
      <c r="R43" s="33" t="s">
        <v>57</v>
      </c>
      <c r="S43" s="33" t="s">
        <v>58</v>
      </c>
      <c r="T43" s="51" t="s">
        <v>238</v>
      </c>
      <c r="U43" s="184" t="s">
        <v>61</v>
      </c>
      <c r="V43" s="184"/>
      <c r="W43" s="184"/>
      <c r="X43" s="70"/>
    </row>
    <row r="44" spans="1:24" ht="3" customHeight="1">
      <c r="A44" s="94"/>
      <c r="B44" s="61"/>
      <c r="C44" s="30"/>
      <c r="D44" s="30"/>
      <c r="E44" s="61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70"/>
    </row>
    <row r="45" spans="1:24" ht="12.75">
      <c r="A45" s="94"/>
      <c r="B45" s="29">
        <v>1</v>
      </c>
      <c r="C45" s="36" t="s">
        <v>212</v>
      </c>
      <c r="D45" s="37" t="s">
        <v>96</v>
      </c>
      <c r="E45" s="23" t="s">
        <v>87</v>
      </c>
      <c r="F45" s="40" t="s">
        <v>213</v>
      </c>
      <c r="G45" s="22">
        <v>2</v>
      </c>
      <c r="H45" s="6"/>
      <c r="I45" s="57">
        <v>25</v>
      </c>
      <c r="J45" s="56">
        <v>21</v>
      </c>
      <c r="K45" s="56">
        <v>24</v>
      </c>
      <c r="L45" s="56">
        <v>20</v>
      </c>
      <c r="M45" s="56">
        <v>21</v>
      </c>
      <c r="N45" s="59">
        <v>27</v>
      </c>
      <c r="O45" s="56">
        <v>20</v>
      </c>
      <c r="P45" s="59">
        <v>27</v>
      </c>
      <c r="Q45" s="29">
        <f>SUM(I45:P45)</f>
        <v>185</v>
      </c>
      <c r="R45" s="32">
        <v>7</v>
      </c>
      <c r="S45" s="32">
        <v>7</v>
      </c>
      <c r="T45" s="50">
        <f>Q45/8</f>
        <v>23.125</v>
      </c>
      <c r="U45" s="170" t="s">
        <v>276</v>
      </c>
      <c r="V45" s="171"/>
      <c r="W45" s="172"/>
      <c r="X45" s="70"/>
    </row>
    <row r="46" spans="1:24" ht="12.75">
      <c r="A46" s="94"/>
      <c r="B46" s="29">
        <v>2</v>
      </c>
      <c r="C46" s="36" t="s">
        <v>225</v>
      </c>
      <c r="D46" s="37" t="s">
        <v>226</v>
      </c>
      <c r="E46" s="23" t="s">
        <v>75</v>
      </c>
      <c r="F46" s="40" t="s">
        <v>227</v>
      </c>
      <c r="G46" s="22">
        <v>1</v>
      </c>
      <c r="H46" s="6"/>
      <c r="I46" s="57">
        <v>26</v>
      </c>
      <c r="J46" s="56">
        <v>22</v>
      </c>
      <c r="K46" s="57">
        <v>25</v>
      </c>
      <c r="L46" s="56">
        <v>23</v>
      </c>
      <c r="M46" s="57">
        <v>25</v>
      </c>
      <c r="N46" s="56">
        <v>24</v>
      </c>
      <c r="O46" s="56">
        <v>23</v>
      </c>
      <c r="P46" s="56">
        <v>22</v>
      </c>
      <c r="Q46" s="29">
        <f>SUM(I46:P46)</f>
        <v>190</v>
      </c>
      <c r="R46" s="32">
        <v>4</v>
      </c>
      <c r="S46" s="32">
        <v>3</v>
      </c>
      <c r="T46" s="50">
        <f>Q46/8</f>
        <v>23.75</v>
      </c>
      <c r="U46" s="170" t="s">
        <v>277</v>
      </c>
      <c r="V46" s="171"/>
      <c r="W46" s="172"/>
      <c r="X46" s="70"/>
    </row>
    <row r="47" spans="1:24" ht="12.75">
      <c r="A47" s="94"/>
      <c r="B47" s="29">
        <v>3</v>
      </c>
      <c r="C47" s="36" t="s">
        <v>228</v>
      </c>
      <c r="D47" s="37" t="s">
        <v>229</v>
      </c>
      <c r="E47" s="23" t="s">
        <v>230</v>
      </c>
      <c r="F47" s="40" t="s">
        <v>231</v>
      </c>
      <c r="G47" s="22">
        <v>2</v>
      </c>
      <c r="H47" s="6"/>
      <c r="I47" s="57">
        <v>26</v>
      </c>
      <c r="J47" s="57">
        <v>25</v>
      </c>
      <c r="K47" s="57">
        <v>25</v>
      </c>
      <c r="L47" s="59">
        <v>27</v>
      </c>
      <c r="M47" s="56">
        <v>22</v>
      </c>
      <c r="N47" s="59">
        <v>28</v>
      </c>
      <c r="O47" s="56">
        <v>24</v>
      </c>
      <c r="P47" s="23">
        <v>29</v>
      </c>
      <c r="Q47" s="29">
        <f>SUM(I47:P47)</f>
        <v>206</v>
      </c>
      <c r="R47" s="32">
        <v>7</v>
      </c>
      <c r="S47" s="32">
        <v>4</v>
      </c>
      <c r="T47" s="50">
        <f>Q47/8</f>
        <v>25.75</v>
      </c>
      <c r="U47" s="170" t="s">
        <v>278</v>
      </c>
      <c r="V47" s="171"/>
      <c r="W47" s="172"/>
      <c r="X47" s="70"/>
    </row>
    <row r="48" spans="1:24" ht="12.75">
      <c r="A48" s="94"/>
      <c r="B48" s="29">
        <v>4</v>
      </c>
      <c r="C48" s="36" t="s">
        <v>208</v>
      </c>
      <c r="D48" s="37" t="s">
        <v>209</v>
      </c>
      <c r="E48" s="23" t="s">
        <v>210</v>
      </c>
      <c r="F48" s="40" t="s">
        <v>211</v>
      </c>
      <c r="G48" s="22">
        <v>1</v>
      </c>
      <c r="H48" s="6"/>
      <c r="I48" s="59">
        <v>27</v>
      </c>
      <c r="J48" s="59">
        <v>28</v>
      </c>
      <c r="K48" s="23">
        <v>29</v>
      </c>
      <c r="L48" s="59">
        <v>27</v>
      </c>
      <c r="M48" s="23">
        <v>31</v>
      </c>
      <c r="N48" s="23">
        <v>29</v>
      </c>
      <c r="O48" s="59">
        <v>28</v>
      </c>
      <c r="P48" s="59">
        <v>28</v>
      </c>
      <c r="Q48" s="29">
        <f>SUM(I48:P48)</f>
        <v>227</v>
      </c>
      <c r="R48" s="32">
        <v>4</v>
      </c>
      <c r="S48" s="32">
        <v>2</v>
      </c>
      <c r="T48" s="50">
        <f>Q48/8</f>
        <v>28.375</v>
      </c>
      <c r="U48" s="170">
        <v>31</v>
      </c>
      <c r="V48" s="171"/>
      <c r="W48" s="172"/>
      <c r="X48" s="70"/>
    </row>
    <row r="49" spans="1:24" ht="12.75">
      <c r="A49" s="94"/>
      <c r="B49" s="29">
        <v>5</v>
      </c>
      <c r="C49" s="36" t="s">
        <v>232</v>
      </c>
      <c r="D49" s="39" t="s">
        <v>14</v>
      </c>
      <c r="E49" s="23" t="s">
        <v>75</v>
      </c>
      <c r="F49" s="40" t="s">
        <v>233</v>
      </c>
      <c r="G49" s="22">
        <v>2</v>
      </c>
      <c r="H49" s="6"/>
      <c r="I49" s="59">
        <v>28</v>
      </c>
      <c r="J49" s="57">
        <v>25</v>
      </c>
      <c r="K49" s="59">
        <v>27</v>
      </c>
      <c r="L49" s="23">
        <v>29</v>
      </c>
      <c r="M49" s="23">
        <v>29</v>
      </c>
      <c r="N49" s="23">
        <v>126</v>
      </c>
      <c r="O49" s="23">
        <v>126</v>
      </c>
      <c r="P49" s="23"/>
      <c r="Q49" s="29">
        <f>SUM(I49:P49)</f>
        <v>390</v>
      </c>
      <c r="R49" s="104">
        <v>101</v>
      </c>
      <c r="S49" s="32">
        <v>99</v>
      </c>
      <c r="T49" s="50">
        <f>Q49/7</f>
        <v>55.714285714285715</v>
      </c>
      <c r="U49" s="170">
        <v>0</v>
      </c>
      <c r="V49" s="171"/>
      <c r="W49" s="172"/>
      <c r="X49" s="70"/>
    </row>
    <row r="50" spans="1:24" ht="3" customHeight="1" thickBot="1">
      <c r="A50" s="9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91"/>
    </row>
  </sheetData>
  <mergeCells count="31">
    <mergeCell ref="U48:W48"/>
    <mergeCell ref="U49:W49"/>
    <mergeCell ref="U43:W43"/>
    <mergeCell ref="U45:W45"/>
    <mergeCell ref="U46:W46"/>
    <mergeCell ref="U47:W47"/>
    <mergeCell ref="U28:W28"/>
    <mergeCell ref="U29:W29"/>
    <mergeCell ref="B40:W40"/>
    <mergeCell ref="B41:W41"/>
    <mergeCell ref="U30:W30"/>
    <mergeCell ref="U31:W31"/>
    <mergeCell ref="U32:W32"/>
    <mergeCell ref="U33:W33"/>
    <mergeCell ref="U24:W24"/>
    <mergeCell ref="U25:W25"/>
    <mergeCell ref="U26:W26"/>
    <mergeCell ref="U27:W27"/>
    <mergeCell ref="B19:W19"/>
    <mergeCell ref="B20:W20"/>
    <mergeCell ref="U22:W22"/>
    <mergeCell ref="U11:W11"/>
    <mergeCell ref="U12:W12"/>
    <mergeCell ref="U7:W7"/>
    <mergeCell ref="U8:W8"/>
    <mergeCell ref="U9:W9"/>
    <mergeCell ref="U10:W10"/>
    <mergeCell ref="B1:W1"/>
    <mergeCell ref="B2:W2"/>
    <mergeCell ref="U4:W4"/>
    <mergeCell ref="U6:W6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38"/>
  <sheetViews>
    <sheetView workbookViewId="0" topLeftCell="R1">
      <selection activeCell="BY39" sqref="BY39"/>
    </sheetView>
  </sheetViews>
  <sheetFormatPr defaultColWidth="9.00390625" defaultRowHeight="12.75"/>
  <cols>
    <col min="1" max="174" width="1.75390625" style="0" customWidth="1"/>
  </cols>
  <sheetData>
    <row r="1" spans="1:83" ht="15">
      <c r="A1" s="206" t="s">
        <v>174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</row>
    <row r="2" ht="9.75" customHeight="1"/>
    <row r="3" spans="1:83" ht="12.75">
      <c r="A3" s="186" t="s">
        <v>166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AD3" s="186" t="s">
        <v>12</v>
      </c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G3" s="186" t="s">
        <v>285</v>
      </c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</row>
    <row r="4" spans="1:83" ht="12.75">
      <c r="A4" s="187" t="s">
        <v>144</v>
      </c>
      <c r="B4" s="188"/>
      <c r="C4" s="188"/>
      <c r="D4" s="188"/>
      <c r="E4" s="188"/>
      <c r="F4" s="188"/>
      <c r="G4" s="188" t="s">
        <v>167</v>
      </c>
      <c r="H4" s="189"/>
      <c r="I4" s="190">
        <v>23</v>
      </c>
      <c r="J4" s="190"/>
      <c r="K4" s="190">
        <v>21</v>
      </c>
      <c r="L4" s="190"/>
      <c r="M4" s="191">
        <v>25</v>
      </c>
      <c r="N4" s="191"/>
      <c r="O4" s="190">
        <v>23</v>
      </c>
      <c r="P4" s="190"/>
      <c r="Q4" s="190">
        <v>24</v>
      </c>
      <c r="R4" s="190"/>
      <c r="S4" s="190">
        <v>21</v>
      </c>
      <c r="T4" s="190"/>
      <c r="U4" s="190">
        <v>21</v>
      </c>
      <c r="V4" s="190"/>
      <c r="W4" s="192">
        <f aca="true" t="shared" si="0" ref="W4:W10">SUM(I4:V4)</f>
        <v>158</v>
      </c>
      <c r="X4" s="192"/>
      <c r="Y4" s="192"/>
      <c r="AD4" s="187" t="s">
        <v>10</v>
      </c>
      <c r="AE4" s="188"/>
      <c r="AF4" s="188"/>
      <c r="AG4" s="188"/>
      <c r="AH4" s="188"/>
      <c r="AI4" s="188"/>
      <c r="AJ4" s="188" t="s">
        <v>279</v>
      </c>
      <c r="AK4" s="189"/>
      <c r="AL4" s="190">
        <v>19</v>
      </c>
      <c r="AM4" s="190"/>
      <c r="AN4" s="190">
        <v>20</v>
      </c>
      <c r="AO4" s="190"/>
      <c r="AP4" s="191">
        <v>25</v>
      </c>
      <c r="AQ4" s="191"/>
      <c r="AR4" s="190">
        <v>24</v>
      </c>
      <c r="AS4" s="190"/>
      <c r="AT4" s="190">
        <v>24</v>
      </c>
      <c r="AU4" s="190"/>
      <c r="AV4" s="190">
        <v>23</v>
      </c>
      <c r="AW4" s="190"/>
      <c r="AX4" s="190">
        <v>21</v>
      </c>
      <c r="AY4" s="190"/>
      <c r="AZ4" s="192">
        <f aca="true" t="shared" si="1" ref="AZ4:AZ10">SUM(AL4:AY4)</f>
        <v>156</v>
      </c>
      <c r="BA4" s="192"/>
      <c r="BB4" s="192"/>
      <c r="BG4" s="187" t="s">
        <v>146</v>
      </c>
      <c r="BH4" s="188"/>
      <c r="BI4" s="188"/>
      <c r="BJ4" s="188"/>
      <c r="BK4" s="188"/>
      <c r="BL4" s="188"/>
      <c r="BM4" s="188" t="s">
        <v>169</v>
      </c>
      <c r="BN4" s="189"/>
      <c r="BO4" s="191">
        <v>26</v>
      </c>
      <c r="BP4" s="191"/>
      <c r="BQ4" s="193">
        <v>29</v>
      </c>
      <c r="BR4" s="193"/>
      <c r="BS4" s="190">
        <v>23</v>
      </c>
      <c r="BT4" s="190"/>
      <c r="BU4" s="190">
        <v>21</v>
      </c>
      <c r="BV4" s="190"/>
      <c r="BW4" s="190">
        <v>22</v>
      </c>
      <c r="BX4" s="190"/>
      <c r="BY4" s="190">
        <v>24</v>
      </c>
      <c r="BZ4" s="190"/>
      <c r="CA4" s="190">
        <v>23</v>
      </c>
      <c r="CB4" s="190"/>
      <c r="CC4" s="192">
        <f aca="true" t="shared" si="2" ref="CC4:CC10">SUM(BO4:CB4)</f>
        <v>168</v>
      </c>
      <c r="CD4" s="192"/>
      <c r="CE4" s="192"/>
    </row>
    <row r="5" spans="1:83" ht="12.75">
      <c r="A5" s="187" t="s">
        <v>133</v>
      </c>
      <c r="B5" s="188"/>
      <c r="C5" s="188"/>
      <c r="D5" s="188"/>
      <c r="E5" s="188"/>
      <c r="F5" s="188"/>
      <c r="G5" s="188" t="s">
        <v>168</v>
      </c>
      <c r="H5" s="189"/>
      <c r="I5" s="190">
        <v>24</v>
      </c>
      <c r="J5" s="190"/>
      <c r="K5" s="190">
        <v>22</v>
      </c>
      <c r="L5" s="190"/>
      <c r="M5" s="190">
        <v>23</v>
      </c>
      <c r="N5" s="190"/>
      <c r="O5" s="190">
        <v>22</v>
      </c>
      <c r="P5" s="190"/>
      <c r="Q5" s="190">
        <v>23</v>
      </c>
      <c r="R5" s="190"/>
      <c r="S5" s="190">
        <v>23</v>
      </c>
      <c r="T5" s="190"/>
      <c r="U5" s="190">
        <v>22</v>
      </c>
      <c r="V5" s="190"/>
      <c r="W5" s="192">
        <f t="shared" si="0"/>
        <v>159</v>
      </c>
      <c r="X5" s="192"/>
      <c r="Y5" s="192"/>
      <c r="AD5" s="187" t="s">
        <v>136</v>
      </c>
      <c r="AE5" s="188"/>
      <c r="AF5" s="188"/>
      <c r="AG5" s="188"/>
      <c r="AH5" s="188"/>
      <c r="AI5" s="188"/>
      <c r="AJ5" s="188" t="s">
        <v>171</v>
      </c>
      <c r="AK5" s="189"/>
      <c r="AL5" s="190">
        <v>21</v>
      </c>
      <c r="AM5" s="190"/>
      <c r="AN5" s="190">
        <v>24</v>
      </c>
      <c r="AO5" s="190"/>
      <c r="AP5" s="190">
        <v>18</v>
      </c>
      <c r="AQ5" s="190"/>
      <c r="AR5" s="190">
        <v>20</v>
      </c>
      <c r="AS5" s="190"/>
      <c r="AT5" s="190">
        <v>23</v>
      </c>
      <c r="AU5" s="190"/>
      <c r="AV5" s="190">
        <v>22</v>
      </c>
      <c r="AW5" s="190"/>
      <c r="AX5" s="191">
        <v>26</v>
      </c>
      <c r="AY5" s="191"/>
      <c r="AZ5" s="192">
        <f t="shared" si="1"/>
        <v>154</v>
      </c>
      <c r="BA5" s="192"/>
      <c r="BB5" s="192"/>
      <c r="BG5" s="187" t="s">
        <v>282</v>
      </c>
      <c r="BH5" s="188"/>
      <c r="BI5" s="188"/>
      <c r="BJ5" s="188"/>
      <c r="BK5" s="188"/>
      <c r="BL5" s="188"/>
      <c r="BM5" s="188" t="s">
        <v>169</v>
      </c>
      <c r="BN5" s="189"/>
      <c r="BO5" s="190">
        <v>24</v>
      </c>
      <c r="BP5" s="190"/>
      <c r="BQ5" s="190">
        <v>22</v>
      </c>
      <c r="BR5" s="190"/>
      <c r="BS5" s="190">
        <v>24</v>
      </c>
      <c r="BT5" s="190"/>
      <c r="BU5" s="194">
        <v>27</v>
      </c>
      <c r="BV5" s="194"/>
      <c r="BW5" s="190">
        <v>20</v>
      </c>
      <c r="BX5" s="190"/>
      <c r="BY5" s="190">
        <v>22</v>
      </c>
      <c r="BZ5" s="190"/>
      <c r="CA5" s="190">
        <v>22</v>
      </c>
      <c r="CB5" s="190"/>
      <c r="CC5" s="192">
        <f t="shared" si="2"/>
        <v>161</v>
      </c>
      <c r="CD5" s="192"/>
      <c r="CE5" s="192"/>
    </row>
    <row r="6" spans="1:83" ht="12.75">
      <c r="A6" s="187" t="s">
        <v>125</v>
      </c>
      <c r="B6" s="188"/>
      <c r="C6" s="188"/>
      <c r="D6" s="188"/>
      <c r="E6" s="188"/>
      <c r="F6" s="188"/>
      <c r="G6" s="188" t="s">
        <v>169</v>
      </c>
      <c r="H6" s="189"/>
      <c r="I6" s="190">
        <v>22</v>
      </c>
      <c r="J6" s="190"/>
      <c r="K6" s="190">
        <v>22</v>
      </c>
      <c r="L6" s="190"/>
      <c r="M6" s="190">
        <v>21</v>
      </c>
      <c r="N6" s="190"/>
      <c r="O6" s="190">
        <v>22</v>
      </c>
      <c r="P6" s="190"/>
      <c r="Q6" s="190">
        <v>22</v>
      </c>
      <c r="R6" s="190"/>
      <c r="S6" s="190">
        <v>19</v>
      </c>
      <c r="T6" s="190"/>
      <c r="U6" s="190">
        <v>21</v>
      </c>
      <c r="V6" s="190"/>
      <c r="W6" s="192">
        <f t="shared" si="0"/>
        <v>149</v>
      </c>
      <c r="X6" s="192"/>
      <c r="Y6" s="192"/>
      <c r="AD6" s="187" t="s">
        <v>128</v>
      </c>
      <c r="AE6" s="188"/>
      <c r="AF6" s="188"/>
      <c r="AG6" s="188"/>
      <c r="AH6" s="188"/>
      <c r="AI6" s="188"/>
      <c r="AJ6" s="188" t="s">
        <v>171</v>
      </c>
      <c r="AK6" s="189"/>
      <c r="AL6" s="190">
        <v>22</v>
      </c>
      <c r="AM6" s="190"/>
      <c r="AN6" s="194">
        <v>27</v>
      </c>
      <c r="AO6" s="194"/>
      <c r="AP6" s="190">
        <v>24</v>
      </c>
      <c r="AQ6" s="190"/>
      <c r="AR6" s="190">
        <v>22</v>
      </c>
      <c r="AS6" s="190"/>
      <c r="AT6" s="190">
        <v>22</v>
      </c>
      <c r="AU6" s="190"/>
      <c r="AV6" s="190">
        <v>24</v>
      </c>
      <c r="AW6" s="190"/>
      <c r="AX6" s="190">
        <v>21</v>
      </c>
      <c r="AY6" s="190"/>
      <c r="AZ6" s="192">
        <f t="shared" si="1"/>
        <v>162</v>
      </c>
      <c r="BA6" s="192"/>
      <c r="BB6" s="192"/>
      <c r="BG6" s="187" t="s">
        <v>159</v>
      </c>
      <c r="BH6" s="188"/>
      <c r="BI6" s="188"/>
      <c r="BJ6" s="188"/>
      <c r="BK6" s="188"/>
      <c r="BL6" s="188"/>
      <c r="BM6" s="188" t="s">
        <v>283</v>
      </c>
      <c r="BN6" s="189"/>
      <c r="BO6" s="194">
        <v>28</v>
      </c>
      <c r="BP6" s="194"/>
      <c r="BQ6" s="190">
        <v>24</v>
      </c>
      <c r="BR6" s="190"/>
      <c r="BS6" s="191">
        <v>25</v>
      </c>
      <c r="BT6" s="191"/>
      <c r="BU6" s="190">
        <v>24</v>
      </c>
      <c r="BV6" s="190"/>
      <c r="BW6" s="190">
        <v>24</v>
      </c>
      <c r="BX6" s="190"/>
      <c r="BY6" s="190">
        <v>24</v>
      </c>
      <c r="BZ6" s="190"/>
      <c r="CA6" s="191">
        <v>25</v>
      </c>
      <c r="CB6" s="191"/>
      <c r="CC6" s="192">
        <f t="shared" si="2"/>
        <v>174</v>
      </c>
      <c r="CD6" s="192"/>
      <c r="CE6" s="192"/>
    </row>
    <row r="7" spans="1:83" ht="12.75">
      <c r="A7" s="187" t="s">
        <v>114</v>
      </c>
      <c r="B7" s="188"/>
      <c r="C7" s="188"/>
      <c r="D7" s="188"/>
      <c r="E7" s="188"/>
      <c r="F7" s="188"/>
      <c r="G7" s="188" t="s">
        <v>170</v>
      </c>
      <c r="H7" s="189"/>
      <c r="I7" s="190">
        <v>22</v>
      </c>
      <c r="J7" s="190"/>
      <c r="K7" s="190">
        <v>24</v>
      </c>
      <c r="L7" s="190"/>
      <c r="M7" s="190">
        <v>20</v>
      </c>
      <c r="N7" s="190"/>
      <c r="O7" s="190">
        <v>21</v>
      </c>
      <c r="P7" s="190"/>
      <c r="Q7" s="190">
        <v>21</v>
      </c>
      <c r="R7" s="190"/>
      <c r="S7" s="190">
        <v>22</v>
      </c>
      <c r="T7" s="190"/>
      <c r="U7" s="190">
        <v>23</v>
      </c>
      <c r="V7" s="190"/>
      <c r="W7" s="192">
        <f t="shared" si="0"/>
        <v>153</v>
      </c>
      <c r="X7" s="192"/>
      <c r="Y7" s="192"/>
      <c r="AD7" s="187" t="s">
        <v>118</v>
      </c>
      <c r="AE7" s="188"/>
      <c r="AF7" s="188"/>
      <c r="AG7" s="188"/>
      <c r="AH7" s="188"/>
      <c r="AI7" s="188"/>
      <c r="AJ7" s="188" t="s">
        <v>171</v>
      </c>
      <c r="AK7" s="189"/>
      <c r="AL7" s="190">
        <v>23</v>
      </c>
      <c r="AM7" s="190"/>
      <c r="AN7" s="191">
        <v>25</v>
      </c>
      <c r="AO7" s="191"/>
      <c r="AP7" s="190">
        <v>21</v>
      </c>
      <c r="AQ7" s="190"/>
      <c r="AR7" s="190">
        <v>22</v>
      </c>
      <c r="AS7" s="190"/>
      <c r="AT7" s="190">
        <v>24</v>
      </c>
      <c r="AU7" s="190"/>
      <c r="AV7" s="190">
        <v>22</v>
      </c>
      <c r="AW7" s="190"/>
      <c r="AX7" s="191">
        <v>25</v>
      </c>
      <c r="AY7" s="191"/>
      <c r="AZ7" s="192">
        <f t="shared" si="1"/>
        <v>162</v>
      </c>
      <c r="BA7" s="192"/>
      <c r="BB7" s="192"/>
      <c r="BG7" s="187" t="s">
        <v>112</v>
      </c>
      <c r="BH7" s="188"/>
      <c r="BI7" s="188"/>
      <c r="BJ7" s="188"/>
      <c r="BK7" s="188"/>
      <c r="BL7" s="188"/>
      <c r="BM7" s="188" t="s">
        <v>169</v>
      </c>
      <c r="BN7" s="189"/>
      <c r="BO7" s="190">
        <v>20</v>
      </c>
      <c r="BP7" s="190"/>
      <c r="BQ7" s="190">
        <v>24</v>
      </c>
      <c r="BR7" s="190"/>
      <c r="BS7" s="190">
        <v>20</v>
      </c>
      <c r="BT7" s="190"/>
      <c r="BU7" s="190">
        <v>23</v>
      </c>
      <c r="BV7" s="190"/>
      <c r="BW7" s="190">
        <v>21</v>
      </c>
      <c r="BX7" s="190"/>
      <c r="BY7" s="194">
        <v>28</v>
      </c>
      <c r="BZ7" s="194"/>
      <c r="CA7" s="190">
        <v>23</v>
      </c>
      <c r="CB7" s="190"/>
      <c r="CC7" s="192">
        <f t="shared" si="2"/>
        <v>159</v>
      </c>
      <c r="CD7" s="192"/>
      <c r="CE7" s="192"/>
    </row>
    <row r="8" spans="1:83" ht="12.75">
      <c r="A8" s="187" t="s">
        <v>102</v>
      </c>
      <c r="B8" s="188"/>
      <c r="C8" s="188"/>
      <c r="D8" s="188"/>
      <c r="E8" s="188"/>
      <c r="F8" s="188"/>
      <c r="G8" s="188" t="s">
        <v>169</v>
      </c>
      <c r="H8" s="189"/>
      <c r="I8" s="190">
        <v>21</v>
      </c>
      <c r="J8" s="190"/>
      <c r="K8" s="190">
        <v>22</v>
      </c>
      <c r="L8" s="190"/>
      <c r="M8" s="190">
        <v>24</v>
      </c>
      <c r="N8" s="190"/>
      <c r="O8" s="190">
        <v>21</v>
      </c>
      <c r="P8" s="190"/>
      <c r="Q8" s="190">
        <v>24</v>
      </c>
      <c r="R8" s="190"/>
      <c r="S8" s="190">
        <v>24</v>
      </c>
      <c r="T8" s="190"/>
      <c r="U8" s="190">
        <v>23</v>
      </c>
      <c r="V8" s="190"/>
      <c r="W8" s="192">
        <f t="shared" si="0"/>
        <v>159</v>
      </c>
      <c r="X8" s="192"/>
      <c r="Y8" s="192"/>
      <c r="AD8" s="187" t="s">
        <v>8</v>
      </c>
      <c r="AE8" s="188"/>
      <c r="AF8" s="188"/>
      <c r="AG8" s="188"/>
      <c r="AH8" s="188"/>
      <c r="AI8" s="188"/>
      <c r="AJ8" s="188" t="s">
        <v>280</v>
      </c>
      <c r="AK8" s="189"/>
      <c r="AL8" s="190">
        <v>24</v>
      </c>
      <c r="AM8" s="190"/>
      <c r="AN8" s="190">
        <v>23</v>
      </c>
      <c r="AO8" s="190"/>
      <c r="AP8" s="190">
        <v>21</v>
      </c>
      <c r="AQ8" s="190"/>
      <c r="AR8" s="190">
        <v>20</v>
      </c>
      <c r="AS8" s="190"/>
      <c r="AT8" s="190">
        <v>22</v>
      </c>
      <c r="AU8" s="190"/>
      <c r="AV8" s="190">
        <v>24</v>
      </c>
      <c r="AW8" s="190"/>
      <c r="AX8" s="190">
        <v>20</v>
      </c>
      <c r="AY8" s="190"/>
      <c r="AZ8" s="192">
        <f t="shared" si="1"/>
        <v>154</v>
      </c>
      <c r="BA8" s="192"/>
      <c r="BB8" s="192"/>
      <c r="BG8" s="187" t="s">
        <v>95</v>
      </c>
      <c r="BH8" s="188"/>
      <c r="BI8" s="188"/>
      <c r="BJ8" s="188"/>
      <c r="BK8" s="188"/>
      <c r="BL8" s="188"/>
      <c r="BM8" s="188" t="s">
        <v>284</v>
      </c>
      <c r="BN8" s="189"/>
      <c r="BO8" s="190">
        <v>22</v>
      </c>
      <c r="BP8" s="190"/>
      <c r="BQ8" s="190">
        <v>23</v>
      </c>
      <c r="BR8" s="190"/>
      <c r="BS8" s="190">
        <v>23</v>
      </c>
      <c r="BT8" s="190"/>
      <c r="BU8" s="191">
        <v>25</v>
      </c>
      <c r="BV8" s="191"/>
      <c r="BW8" s="190">
        <v>22</v>
      </c>
      <c r="BX8" s="190"/>
      <c r="BY8" s="191">
        <v>26</v>
      </c>
      <c r="BZ8" s="191"/>
      <c r="CA8" s="190">
        <v>24</v>
      </c>
      <c r="CB8" s="190"/>
      <c r="CC8" s="192">
        <f t="shared" si="2"/>
        <v>165</v>
      </c>
      <c r="CD8" s="192"/>
      <c r="CE8" s="192"/>
    </row>
    <row r="9" spans="1:83" ht="12.75">
      <c r="A9" s="187" t="s">
        <v>89</v>
      </c>
      <c r="B9" s="188"/>
      <c r="C9" s="188"/>
      <c r="D9" s="188"/>
      <c r="E9" s="188"/>
      <c r="F9" s="188"/>
      <c r="G9" s="188" t="s">
        <v>171</v>
      </c>
      <c r="H9" s="189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2">
        <f t="shared" si="0"/>
        <v>0</v>
      </c>
      <c r="X9" s="192"/>
      <c r="Y9" s="192"/>
      <c r="AD9" s="187" t="s">
        <v>193</v>
      </c>
      <c r="AE9" s="188"/>
      <c r="AF9" s="188"/>
      <c r="AG9" s="188"/>
      <c r="AH9" s="188"/>
      <c r="AI9" s="188"/>
      <c r="AJ9" s="188" t="s">
        <v>281</v>
      </c>
      <c r="AK9" s="189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2">
        <f t="shared" si="1"/>
        <v>0</v>
      </c>
      <c r="BA9" s="192"/>
      <c r="BB9" s="192"/>
      <c r="BG9" s="187" t="s">
        <v>159</v>
      </c>
      <c r="BH9" s="188"/>
      <c r="BI9" s="188"/>
      <c r="BJ9" s="188"/>
      <c r="BK9" s="188"/>
      <c r="BL9" s="188"/>
      <c r="BM9" s="188" t="s">
        <v>171</v>
      </c>
      <c r="BN9" s="189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2">
        <f t="shared" si="2"/>
        <v>0</v>
      </c>
      <c r="CD9" s="192"/>
      <c r="CE9" s="192"/>
    </row>
    <row r="10" spans="1:83" ht="12.75">
      <c r="A10" s="41"/>
      <c r="B10" s="41"/>
      <c r="C10" s="41"/>
      <c r="D10" s="41"/>
      <c r="E10" s="41"/>
      <c r="F10" s="41"/>
      <c r="G10" s="41"/>
      <c r="H10" s="41"/>
      <c r="I10" s="184">
        <f>SUM(I4:J9)</f>
        <v>112</v>
      </c>
      <c r="J10" s="184"/>
      <c r="K10" s="184">
        <f>SUM(K4:L9)</f>
        <v>111</v>
      </c>
      <c r="L10" s="184"/>
      <c r="M10" s="184">
        <f>SUM(M4:N9)</f>
        <v>113</v>
      </c>
      <c r="N10" s="184"/>
      <c r="O10" s="184">
        <f>SUM(O4:P9)</f>
        <v>109</v>
      </c>
      <c r="P10" s="184"/>
      <c r="Q10" s="184">
        <f>SUM(Q4:R9)</f>
        <v>114</v>
      </c>
      <c r="R10" s="184"/>
      <c r="S10" s="184">
        <f>SUM(S4:T9)</f>
        <v>109</v>
      </c>
      <c r="T10" s="184"/>
      <c r="U10" s="184">
        <f>SUM(U4:V9)</f>
        <v>110</v>
      </c>
      <c r="V10" s="184"/>
      <c r="W10" s="140">
        <f t="shared" si="0"/>
        <v>778</v>
      </c>
      <c r="X10" s="140"/>
      <c r="Y10" s="140"/>
      <c r="AD10" s="41"/>
      <c r="AE10" s="41"/>
      <c r="AF10" s="41"/>
      <c r="AG10" s="41"/>
      <c r="AH10" s="41"/>
      <c r="AI10" s="41"/>
      <c r="AJ10" s="41"/>
      <c r="AK10" s="41"/>
      <c r="AL10" s="184">
        <f>SUM(AL4:AM9)</f>
        <v>109</v>
      </c>
      <c r="AM10" s="184"/>
      <c r="AN10" s="184">
        <f>SUM(AN4:AO9)</f>
        <v>119</v>
      </c>
      <c r="AO10" s="184"/>
      <c r="AP10" s="184">
        <f>SUM(AP4:AQ9)</f>
        <v>109</v>
      </c>
      <c r="AQ10" s="184"/>
      <c r="AR10" s="184">
        <f>SUM(AR4:AS9)</f>
        <v>108</v>
      </c>
      <c r="AS10" s="184"/>
      <c r="AT10" s="184">
        <f>SUM(AT4:AU9)</f>
        <v>115</v>
      </c>
      <c r="AU10" s="184"/>
      <c r="AV10" s="184">
        <f>SUM(AV4:AW9)</f>
        <v>115</v>
      </c>
      <c r="AW10" s="184"/>
      <c r="AX10" s="184">
        <f>SUM(AX4:AY9)</f>
        <v>113</v>
      </c>
      <c r="AY10" s="184"/>
      <c r="AZ10" s="140">
        <f t="shared" si="1"/>
        <v>788</v>
      </c>
      <c r="BA10" s="140"/>
      <c r="BB10" s="140"/>
      <c r="BG10" s="41"/>
      <c r="BH10" s="41"/>
      <c r="BI10" s="41"/>
      <c r="BJ10" s="41"/>
      <c r="BK10" s="41"/>
      <c r="BL10" s="41"/>
      <c r="BM10" s="41"/>
      <c r="BN10" s="41"/>
      <c r="BO10" s="184">
        <f>SUM(BO4:BP9)</f>
        <v>120</v>
      </c>
      <c r="BP10" s="184"/>
      <c r="BQ10" s="184">
        <f>SUM(BQ4:BR9)</f>
        <v>122</v>
      </c>
      <c r="BR10" s="184"/>
      <c r="BS10" s="184">
        <f>SUM(BS4:BT9)</f>
        <v>115</v>
      </c>
      <c r="BT10" s="184"/>
      <c r="BU10" s="184">
        <f>SUM(BU4:BV9)</f>
        <v>120</v>
      </c>
      <c r="BV10" s="184"/>
      <c r="BW10" s="184">
        <f>SUM(BW4:BX9)</f>
        <v>109</v>
      </c>
      <c r="BX10" s="184"/>
      <c r="BY10" s="184">
        <f>SUM(BY4:BZ9)</f>
        <v>124</v>
      </c>
      <c r="BZ10" s="184"/>
      <c r="CA10" s="184">
        <f>SUM(CA4:CB9)</f>
        <v>117</v>
      </c>
      <c r="CB10" s="184"/>
      <c r="CC10" s="140">
        <f t="shared" si="2"/>
        <v>827</v>
      </c>
      <c r="CD10" s="140"/>
      <c r="CE10" s="140"/>
    </row>
    <row r="12" spans="1:83" ht="12.75">
      <c r="A12" s="186" t="s">
        <v>178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AD12" s="186" t="s">
        <v>287</v>
      </c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G12" s="186" t="s">
        <v>175</v>
      </c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</row>
    <row r="13" spans="1:83" ht="12.75">
      <c r="A13" s="187" t="s">
        <v>181</v>
      </c>
      <c r="B13" s="188"/>
      <c r="C13" s="188"/>
      <c r="D13" s="188"/>
      <c r="E13" s="188"/>
      <c r="F13" s="188"/>
      <c r="G13" s="188" t="s">
        <v>171</v>
      </c>
      <c r="H13" s="189"/>
      <c r="I13" s="190">
        <v>23</v>
      </c>
      <c r="J13" s="190"/>
      <c r="K13" s="190">
        <v>23</v>
      </c>
      <c r="L13" s="190"/>
      <c r="M13" s="190">
        <v>21</v>
      </c>
      <c r="N13" s="190"/>
      <c r="O13" s="190">
        <v>24</v>
      </c>
      <c r="P13" s="190"/>
      <c r="Q13" s="191">
        <v>25</v>
      </c>
      <c r="R13" s="191"/>
      <c r="S13" s="190">
        <v>22</v>
      </c>
      <c r="T13" s="190"/>
      <c r="U13" s="190">
        <v>22</v>
      </c>
      <c r="V13" s="190"/>
      <c r="W13" s="192">
        <f aca="true" t="shared" si="3" ref="W13:W19">SUM(I13:V13)</f>
        <v>160</v>
      </c>
      <c r="X13" s="192"/>
      <c r="Y13" s="192"/>
      <c r="AD13" s="187" t="s">
        <v>140</v>
      </c>
      <c r="AE13" s="188"/>
      <c r="AF13" s="188"/>
      <c r="AG13" s="188"/>
      <c r="AH13" s="188"/>
      <c r="AI13" s="188"/>
      <c r="AJ13" s="188" t="s">
        <v>288</v>
      </c>
      <c r="AK13" s="189"/>
      <c r="AL13" s="191">
        <v>26</v>
      </c>
      <c r="AM13" s="191"/>
      <c r="AN13" s="194">
        <v>27</v>
      </c>
      <c r="AO13" s="194"/>
      <c r="AP13" s="190">
        <v>24</v>
      </c>
      <c r="AQ13" s="190"/>
      <c r="AR13" s="190">
        <v>24</v>
      </c>
      <c r="AS13" s="190"/>
      <c r="AT13" s="190">
        <v>24</v>
      </c>
      <c r="AU13" s="190"/>
      <c r="AV13" s="190">
        <v>21</v>
      </c>
      <c r="AW13" s="190"/>
      <c r="AX13" s="191">
        <v>25</v>
      </c>
      <c r="AY13" s="191"/>
      <c r="AZ13" s="192">
        <f aca="true" t="shared" si="4" ref="AZ13:AZ19">SUM(AL13:AY13)</f>
        <v>171</v>
      </c>
      <c r="BA13" s="192"/>
      <c r="BB13" s="192"/>
      <c r="BG13" s="187" t="s">
        <v>142</v>
      </c>
      <c r="BH13" s="188"/>
      <c r="BI13" s="188"/>
      <c r="BJ13" s="188"/>
      <c r="BK13" s="188"/>
      <c r="BL13" s="188"/>
      <c r="BM13" s="188" t="s">
        <v>169</v>
      </c>
      <c r="BN13" s="189"/>
      <c r="BO13" s="191">
        <v>25</v>
      </c>
      <c r="BP13" s="191"/>
      <c r="BQ13" s="190">
        <v>22</v>
      </c>
      <c r="BR13" s="190"/>
      <c r="BS13" s="190">
        <v>23</v>
      </c>
      <c r="BT13" s="190"/>
      <c r="BU13" s="190">
        <v>21</v>
      </c>
      <c r="BV13" s="190"/>
      <c r="BW13" s="191">
        <v>25</v>
      </c>
      <c r="BX13" s="191"/>
      <c r="BY13" s="190">
        <v>22</v>
      </c>
      <c r="BZ13" s="190"/>
      <c r="CA13" s="190">
        <v>22</v>
      </c>
      <c r="CB13" s="190"/>
      <c r="CC13" s="192">
        <f aca="true" t="shared" si="5" ref="CC13:CC19">SUM(BO13:CB13)</f>
        <v>160</v>
      </c>
      <c r="CD13" s="192"/>
      <c r="CE13" s="192"/>
    </row>
    <row r="14" spans="1:83" ht="12.75">
      <c r="A14" s="187" t="s">
        <v>183</v>
      </c>
      <c r="B14" s="188"/>
      <c r="C14" s="188"/>
      <c r="D14" s="188"/>
      <c r="E14" s="188"/>
      <c r="F14" s="188"/>
      <c r="G14" s="188" t="s">
        <v>171</v>
      </c>
      <c r="H14" s="189"/>
      <c r="I14" s="191">
        <v>26</v>
      </c>
      <c r="J14" s="191"/>
      <c r="K14" s="190">
        <v>23</v>
      </c>
      <c r="L14" s="190"/>
      <c r="M14" s="191">
        <v>25</v>
      </c>
      <c r="N14" s="191"/>
      <c r="O14" s="190">
        <v>24</v>
      </c>
      <c r="P14" s="190"/>
      <c r="Q14" s="190">
        <v>23</v>
      </c>
      <c r="R14" s="190"/>
      <c r="S14" s="190">
        <v>22</v>
      </c>
      <c r="T14" s="190"/>
      <c r="U14" s="190">
        <v>24</v>
      </c>
      <c r="V14" s="190"/>
      <c r="W14" s="192">
        <f t="shared" si="3"/>
        <v>167</v>
      </c>
      <c r="X14" s="192"/>
      <c r="Y14" s="192"/>
      <c r="AD14" s="187" t="s">
        <v>289</v>
      </c>
      <c r="AE14" s="188"/>
      <c r="AF14" s="188"/>
      <c r="AG14" s="188"/>
      <c r="AH14" s="188"/>
      <c r="AI14" s="188"/>
      <c r="AJ14" s="188" t="s">
        <v>288</v>
      </c>
      <c r="AK14" s="189"/>
      <c r="AL14" s="194">
        <v>27</v>
      </c>
      <c r="AM14" s="194"/>
      <c r="AN14" s="190">
        <v>21</v>
      </c>
      <c r="AO14" s="190"/>
      <c r="AP14" s="190">
        <v>23</v>
      </c>
      <c r="AQ14" s="190"/>
      <c r="AR14" s="190">
        <v>24</v>
      </c>
      <c r="AS14" s="190"/>
      <c r="AT14" s="191">
        <v>25</v>
      </c>
      <c r="AU14" s="191"/>
      <c r="AV14" s="190">
        <v>24</v>
      </c>
      <c r="AW14" s="190"/>
      <c r="AX14" s="190">
        <v>23</v>
      </c>
      <c r="AY14" s="190"/>
      <c r="AZ14" s="192">
        <f t="shared" si="4"/>
        <v>167</v>
      </c>
      <c r="BA14" s="192"/>
      <c r="BB14" s="192"/>
      <c r="BG14" s="187" t="s">
        <v>130</v>
      </c>
      <c r="BH14" s="188"/>
      <c r="BI14" s="188"/>
      <c r="BJ14" s="188"/>
      <c r="BK14" s="188"/>
      <c r="BL14" s="188"/>
      <c r="BM14" s="188" t="s">
        <v>169</v>
      </c>
      <c r="BN14" s="189"/>
      <c r="BO14" s="191">
        <v>26</v>
      </c>
      <c r="BP14" s="191"/>
      <c r="BQ14" s="191">
        <v>25</v>
      </c>
      <c r="BR14" s="191"/>
      <c r="BS14" s="191">
        <v>25</v>
      </c>
      <c r="BT14" s="191"/>
      <c r="BU14" s="191">
        <v>25</v>
      </c>
      <c r="BV14" s="191"/>
      <c r="BW14" s="190">
        <v>23</v>
      </c>
      <c r="BX14" s="190"/>
      <c r="BY14" s="190">
        <v>24</v>
      </c>
      <c r="BZ14" s="190"/>
      <c r="CA14" s="190">
        <v>20</v>
      </c>
      <c r="CB14" s="190"/>
      <c r="CC14" s="192">
        <f t="shared" si="5"/>
        <v>168</v>
      </c>
      <c r="CD14" s="192"/>
      <c r="CE14" s="192"/>
    </row>
    <row r="15" spans="1:83" ht="12.75">
      <c r="A15" s="187" t="s">
        <v>150</v>
      </c>
      <c r="B15" s="188"/>
      <c r="C15" s="188"/>
      <c r="D15" s="188"/>
      <c r="E15" s="188"/>
      <c r="F15" s="188"/>
      <c r="G15" s="188" t="s">
        <v>171</v>
      </c>
      <c r="H15" s="189"/>
      <c r="I15" s="190">
        <v>22</v>
      </c>
      <c r="J15" s="190"/>
      <c r="K15" s="193">
        <v>29</v>
      </c>
      <c r="L15" s="193"/>
      <c r="M15" s="191">
        <v>25</v>
      </c>
      <c r="N15" s="191"/>
      <c r="O15" s="190">
        <v>21</v>
      </c>
      <c r="P15" s="190"/>
      <c r="Q15" s="191">
        <v>26</v>
      </c>
      <c r="R15" s="191"/>
      <c r="S15" s="190">
        <v>23</v>
      </c>
      <c r="T15" s="190"/>
      <c r="U15" s="190">
        <v>24</v>
      </c>
      <c r="V15" s="190"/>
      <c r="W15" s="192">
        <f t="shared" si="3"/>
        <v>170</v>
      </c>
      <c r="X15" s="192"/>
      <c r="Y15" s="192"/>
      <c r="AD15" s="187" t="s">
        <v>120</v>
      </c>
      <c r="AE15" s="188"/>
      <c r="AF15" s="188"/>
      <c r="AG15" s="188"/>
      <c r="AH15" s="188"/>
      <c r="AI15" s="188"/>
      <c r="AJ15" s="188" t="s">
        <v>169</v>
      </c>
      <c r="AK15" s="189"/>
      <c r="AL15" s="191">
        <v>26</v>
      </c>
      <c r="AM15" s="191"/>
      <c r="AN15" s="191">
        <v>26</v>
      </c>
      <c r="AO15" s="191"/>
      <c r="AP15" s="194">
        <v>27</v>
      </c>
      <c r="AQ15" s="194"/>
      <c r="AR15" s="190">
        <v>21</v>
      </c>
      <c r="AS15" s="190"/>
      <c r="AT15" s="190">
        <v>21</v>
      </c>
      <c r="AU15" s="190"/>
      <c r="AV15" s="193">
        <v>30</v>
      </c>
      <c r="AW15" s="193"/>
      <c r="AX15" s="194">
        <v>27</v>
      </c>
      <c r="AY15" s="194"/>
      <c r="AZ15" s="192">
        <f t="shared" si="4"/>
        <v>178</v>
      </c>
      <c r="BA15" s="192"/>
      <c r="BB15" s="192"/>
      <c r="BG15" s="187" t="s">
        <v>122</v>
      </c>
      <c r="BH15" s="188"/>
      <c r="BI15" s="188"/>
      <c r="BJ15" s="188"/>
      <c r="BK15" s="188"/>
      <c r="BL15" s="188"/>
      <c r="BM15" s="188" t="s">
        <v>171</v>
      </c>
      <c r="BN15" s="189"/>
      <c r="BO15" s="190">
        <v>22</v>
      </c>
      <c r="BP15" s="190"/>
      <c r="BQ15" s="194">
        <v>27</v>
      </c>
      <c r="BR15" s="194"/>
      <c r="BS15" s="190">
        <v>22</v>
      </c>
      <c r="BT15" s="190"/>
      <c r="BU15" s="190">
        <v>22</v>
      </c>
      <c r="BV15" s="190"/>
      <c r="BW15" s="190">
        <v>22</v>
      </c>
      <c r="BX15" s="190"/>
      <c r="BY15" s="190">
        <v>22</v>
      </c>
      <c r="BZ15" s="190"/>
      <c r="CA15" s="190">
        <v>24</v>
      </c>
      <c r="CB15" s="190"/>
      <c r="CC15" s="192">
        <f t="shared" si="5"/>
        <v>161</v>
      </c>
      <c r="CD15" s="192"/>
      <c r="CE15" s="192"/>
    </row>
    <row r="16" spans="1:83" ht="12.75">
      <c r="A16" s="187" t="s">
        <v>116</v>
      </c>
      <c r="B16" s="188"/>
      <c r="C16" s="188"/>
      <c r="D16" s="188"/>
      <c r="E16" s="188"/>
      <c r="F16" s="188"/>
      <c r="G16" s="188" t="s">
        <v>171</v>
      </c>
      <c r="H16" s="189"/>
      <c r="I16" s="191">
        <v>25</v>
      </c>
      <c r="J16" s="191"/>
      <c r="K16" s="190">
        <v>22</v>
      </c>
      <c r="L16" s="190"/>
      <c r="M16" s="190">
        <v>21</v>
      </c>
      <c r="N16" s="190"/>
      <c r="O16" s="190">
        <v>23</v>
      </c>
      <c r="P16" s="190"/>
      <c r="Q16" s="190">
        <v>21</v>
      </c>
      <c r="R16" s="190"/>
      <c r="S16" s="190">
        <v>24</v>
      </c>
      <c r="T16" s="190"/>
      <c r="U16" s="191">
        <v>25</v>
      </c>
      <c r="V16" s="191"/>
      <c r="W16" s="192">
        <f t="shared" si="3"/>
        <v>161</v>
      </c>
      <c r="X16" s="192"/>
      <c r="Y16" s="192"/>
      <c r="AD16" s="187" t="s">
        <v>108</v>
      </c>
      <c r="AE16" s="188"/>
      <c r="AF16" s="188"/>
      <c r="AG16" s="188"/>
      <c r="AH16" s="188"/>
      <c r="AI16" s="188"/>
      <c r="AJ16" s="188" t="s">
        <v>284</v>
      </c>
      <c r="AK16" s="189"/>
      <c r="AL16" s="190">
        <v>24</v>
      </c>
      <c r="AM16" s="190"/>
      <c r="AN16" s="191">
        <v>25</v>
      </c>
      <c r="AO16" s="191"/>
      <c r="AP16" s="191">
        <v>25</v>
      </c>
      <c r="AQ16" s="191"/>
      <c r="AR16" s="190">
        <v>23</v>
      </c>
      <c r="AS16" s="190"/>
      <c r="AT16" s="191">
        <v>25</v>
      </c>
      <c r="AU16" s="191"/>
      <c r="AV16" s="190">
        <v>21</v>
      </c>
      <c r="AW16" s="190"/>
      <c r="AX16" s="191">
        <v>25</v>
      </c>
      <c r="AY16" s="191"/>
      <c r="AZ16" s="192">
        <f t="shared" si="4"/>
        <v>168</v>
      </c>
      <c r="BA16" s="192"/>
      <c r="BB16" s="192"/>
      <c r="BG16" s="187" t="s">
        <v>20</v>
      </c>
      <c r="BH16" s="188"/>
      <c r="BI16" s="188"/>
      <c r="BJ16" s="188"/>
      <c r="BK16" s="188"/>
      <c r="BL16" s="188"/>
      <c r="BM16" s="188" t="s">
        <v>171</v>
      </c>
      <c r="BN16" s="189"/>
      <c r="BO16" s="194">
        <v>28</v>
      </c>
      <c r="BP16" s="194"/>
      <c r="BQ16" s="191">
        <v>25</v>
      </c>
      <c r="BR16" s="191"/>
      <c r="BS16" s="190">
        <v>23</v>
      </c>
      <c r="BT16" s="190"/>
      <c r="BU16" s="190">
        <v>22</v>
      </c>
      <c r="BV16" s="190"/>
      <c r="BW16" s="191">
        <v>25</v>
      </c>
      <c r="BX16" s="191"/>
      <c r="BY16" s="191">
        <v>25</v>
      </c>
      <c r="BZ16" s="191"/>
      <c r="CA16" s="194">
        <v>28</v>
      </c>
      <c r="CB16" s="194"/>
      <c r="CC16" s="192">
        <f t="shared" si="5"/>
        <v>176</v>
      </c>
      <c r="CD16" s="192"/>
      <c r="CE16" s="192"/>
    </row>
    <row r="17" spans="1:83" ht="12.75">
      <c r="A17" s="187" t="s">
        <v>286</v>
      </c>
      <c r="B17" s="188"/>
      <c r="C17" s="188"/>
      <c r="D17" s="188"/>
      <c r="E17" s="188"/>
      <c r="F17" s="188"/>
      <c r="G17" s="188" t="s">
        <v>169</v>
      </c>
      <c r="H17" s="189"/>
      <c r="I17" s="190">
        <v>21</v>
      </c>
      <c r="J17" s="190"/>
      <c r="K17" s="194">
        <v>28</v>
      </c>
      <c r="L17" s="194"/>
      <c r="M17" s="190">
        <v>23</v>
      </c>
      <c r="N17" s="190"/>
      <c r="O17" s="190">
        <v>23</v>
      </c>
      <c r="P17" s="190"/>
      <c r="Q17" s="190">
        <v>21</v>
      </c>
      <c r="R17" s="190"/>
      <c r="S17" s="190">
        <v>23</v>
      </c>
      <c r="T17" s="190"/>
      <c r="U17" s="194">
        <v>28</v>
      </c>
      <c r="V17" s="194"/>
      <c r="W17" s="192">
        <f t="shared" si="3"/>
        <v>167</v>
      </c>
      <c r="X17" s="192"/>
      <c r="Y17" s="192"/>
      <c r="AD17" s="187" t="s">
        <v>98</v>
      </c>
      <c r="AE17" s="188"/>
      <c r="AF17" s="188"/>
      <c r="AG17" s="188"/>
      <c r="AH17" s="188"/>
      <c r="AI17" s="188"/>
      <c r="AJ17" s="188" t="s">
        <v>169</v>
      </c>
      <c r="AK17" s="189"/>
      <c r="AL17" s="190">
        <v>20</v>
      </c>
      <c r="AM17" s="190"/>
      <c r="AN17" s="194">
        <v>27</v>
      </c>
      <c r="AO17" s="194"/>
      <c r="AP17" s="190">
        <v>23</v>
      </c>
      <c r="AQ17" s="190"/>
      <c r="AR17" s="190">
        <v>24</v>
      </c>
      <c r="AS17" s="190"/>
      <c r="AT17" s="190">
        <v>21</v>
      </c>
      <c r="AU17" s="190"/>
      <c r="AV17" s="190">
        <v>24</v>
      </c>
      <c r="AW17" s="190"/>
      <c r="AX17" s="190">
        <v>24</v>
      </c>
      <c r="AY17" s="190"/>
      <c r="AZ17" s="192">
        <f t="shared" si="4"/>
        <v>163</v>
      </c>
      <c r="BA17" s="192"/>
      <c r="BB17" s="192"/>
      <c r="BG17" s="187" t="s">
        <v>17</v>
      </c>
      <c r="BH17" s="188"/>
      <c r="BI17" s="188"/>
      <c r="BJ17" s="188"/>
      <c r="BK17" s="188"/>
      <c r="BL17" s="188"/>
      <c r="BM17" s="188" t="s">
        <v>176</v>
      </c>
      <c r="BN17" s="189"/>
      <c r="BO17" s="190">
        <v>19</v>
      </c>
      <c r="BP17" s="190"/>
      <c r="BQ17" s="193">
        <v>126</v>
      </c>
      <c r="BR17" s="193"/>
      <c r="BS17" s="193">
        <v>126</v>
      </c>
      <c r="BT17" s="193"/>
      <c r="BU17" s="193">
        <v>126</v>
      </c>
      <c r="BV17" s="193"/>
      <c r="BW17" s="193">
        <v>126</v>
      </c>
      <c r="BX17" s="193"/>
      <c r="BY17" s="193">
        <v>126</v>
      </c>
      <c r="BZ17" s="193"/>
      <c r="CA17" s="193">
        <v>126</v>
      </c>
      <c r="CB17" s="193"/>
      <c r="CC17" s="192">
        <f t="shared" si="5"/>
        <v>775</v>
      </c>
      <c r="CD17" s="192"/>
      <c r="CE17" s="192"/>
    </row>
    <row r="18" spans="1:83" ht="12.75">
      <c r="A18" s="187" t="s">
        <v>93</v>
      </c>
      <c r="B18" s="188"/>
      <c r="C18" s="188"/>
      <c r="D18" s="188"/>
      <c r="E18" s="188"/>
      <c r="F18" s="188"/>
      <c r="G18" s="188" t="s">
        <v>171</v>
      </c>
      <c r="H18" s="189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5">
        <v>3</v>
      </c>
      <c r="V18" s="195"/>
      <c r="W18" s="192">
        <f t="shared" si="3"/>
        <v>3</v>
      </c>
      <c r="X18" s="192"/>
      <c r="Y18" s="192"/>
      <c r="AD18" s="187"/>
      <c r="AE18" s="188"/>
      <c r="AF18" s="188"/>
      <c r="AG18" s="188"/>
      <c r="AH18" s="188"/>
      <c r="AI18" s="188"/>
      <c r="AJ18" s="188"/>
      <c r="AK18" s="189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2">
        <f t="shared" si="4"/>
        <v>0</v>
      </c>
      <c r="BA18" s="192"/>
      <c r="BB18" s="192"/>
      <c r="BG18" s="202" t="s">
        <v>177</v>
      </c>
      <c r="BH18" s="203"/>
      <c r="BI18" s="203"/>
      <c r="BJ18" s="203"/>
      <c r="BK18" s="203"/>
      <c r="BL18" s="203"/>
      <c r="BM18" s="203"/>
      <c r="BN18" s="204"/>
      <c r="BO18" s="193">
        <v>5</v>
      </c>
      <c r="BP18" s="193"/>
      <c r="BQ18" s="193">
        <v>5</v>
      </c>
      <c r="BR18" s="193"/>
      <c r="BS18" s="193">
        <v>5</v>
      </c>
      <c r="BT18" s="193"/>
      <c r="BU18" s="193">
        <v>5</v>
      </c>
      <c r="BV18" s="193"/>
      <c r="BW18" s="193">
        <v>5</v>
      </c>
      <c r="BX18" s="193"/>
      <c r="BY18" s="193">
        <v>5</v>
      </c>
      <c r="BZ18" s="193"/>
      <c r="CA18" s="193">
        <v>5</v>
      </c>
      <c r="CB18" s="193"/>
      <c r="CC18" s="192">
        <f t="shared" si="5"/>
        <v>35</v>
      </c>
      <c r="CD18" s="192"/>
      <c r="CE18" s="192"/>
    </row>
    <row r="19" spans="9:83" ht="12.75">
      <c r="I19" s="184">
        <f>SUM(I13:J18)</f>
        <v>117</v>
      </c>
      <c r="J19" s="184"/>
      <c r="K19" s="184">
        <f>SUM(K13:L18)</f>
        <v>125</v>
      </c>
      <c r="L19" s="184"/>
      <c r="M19" s="184">
        <f>SUM(M13:N18)</f>
        <v>115</v>
      </c>
      <c r="N19" s="184"/>
      <c r="O19" s="184">
        <f>SUM(O13:P18)</f>
        <v>115</v>
      </c>
      <c r="P19" s="184"/>
      <c r="Q19" s="184">
        <f>SUM(Q13:R18)</f>
        <v>116</v>
      </c>
      <c r="R19" s="184"/>
      <c r="S19" s="184">
        <f>SUM(S13:T18)</f>
        <v>114</v>
      </c>
      <c r="T19" s="184"/>
      <c r="U19" s="184">
        <f>SUM(U13:V18)</f>
        <v>126</v>
      </c>
      <c r="V19" s="184"/>
      <c r="W19" s="140">
        <f t="shared" si="3"/>
        <v>828</v>
      </c>
      <c r="X19" s="140"/>
      <c r="Y19" s="140"/>
      <c r="AL19" s="184">
        <f>SUM(AL13:AM18)</f>
        <v>123</v>
      </c>
      <c r="AM19" s="184"/>
      <c r="AN19" s="184">
        <f>SUM(AN13:AO18)</f>
        <v>126</v>
      </c>
      <c r="AO19" s="184"/>
      <c r="AP19" s="184">
        <f>SUM(AP13:AQ18)</f>
        <v>122</v>
      </c>
      <c r="AQ19" s="184"/>
      <c r="AR19" s="184">
        <f>SUM(AR13:AS18)</f>
        <v>116</v>
      </c>
      <c r="AS19" s="184"/>
      <c r="AT19" s="184">
        <f>SUM(AT13:AU18)</f>
        <v>116</v>
      </c>
      <c r="AU19" s="184"/>
      <c r="AV19" s="184">
        <f>SUM(AV13:AW18)</f>
        <v>120</v>
      </c>
      <c r="AW19" s="184"/>
      <c r="AX19" s="184">
        <f>SUM(AX13:AY18)</f>
        <v>124</v>
      </c>
      <c r="AY19" s="184"/>
      <c r="AZ19" s="140">
        <f t="shared" si="4"/>
        <v>847</v>
      </c>
      <c r="BA19" s="140"/>
      <c r="BB19" s="140"/>
      <c r="BO19" s="193">
        <f>SUM(BO13:BP18)</f>
        <v>125</v>
      </c>
      <c r="BP19" s="193"/>
      <c r="BQ19" s="193">
        <f>SUM(BQ13:BR18)</f>
        <v>230</v>
      </c>
      <c r="BR19" s="193"/>
      <c r="BS19" s="193">
        <f>SUM(BS13:BT18)</f>
        <v>224</v>
      </c>
      <c r="BT19" s="193"/>
      <c r="BU19" s="193">
        <f>SUM(BU13:BV18)</f>
        <v>221</v>
      </c>
      <c r="BV19" s="193"/>
      <c r="BW19" s="193">
        <f>SUM(BW13:BX18)</f>
        <v>226</v>
      </c>
      <c r="BX19" s="193"/>
      <c r="BY19" s="193">
        <f>SUM(BY13:BZ18)</f>
        <v>224</v>
      </c>
      <c r="BZ19" s="193"/>
      <c r="CA19" s="193">
        <f>SUM(CA13:CB18)</f>
        <v>225</v>
      </c>
      <c r="CB19" s="193"/>
      <c r="CC19" s="140">
        <f t="shared" si="5"/>
        <v>1475</v>
      </c>
      <c r="CD19" s="140"/>
      <c r="CE19" s="140"/>
    </row>
    <row r="20" spans="67:83" ht="12.75"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26"/>
      <c r="CD20" s="26"/>
      <c r="CE20" s="26"/>
    </row>
    <row r="21" spans="30:54" ht="12.75">
      <c r="AD21" s="186" t="s">
        <v>290</v>
      </c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</row>
    <row r="22" spans="30:54" ht="12.75">
      <c r="AD22" s="199"/>
      <c r="AE22" s="200"/>
      <c r="AF22" s="200"/>
      <c r="AG22" s="200"/>
      <c r="AH22" s="200"/>
      <c r="AI22" s="200"/>
      <c r="AJ22" s="200"/>
      <c r="AK22" s="201"/>
      <c r="AL22" s="193">
        <v>126</v>
      </c>
      <c r="AM22" s="193"/>
      <c r="AN22" s="193">
        <v>126</v>
      </c>
      <c r="AO22" s="193"/>
      <c r="AP22" s="193">
        <v>126</v>
      </c>
      <c r="AQ22" s="193"/>
      <c r="AR22" s="193">
        <v>126</v>
      </c>
      <c r="AS22" s="193"/>
      <c r="AT22" s="193">
        <v>126</v>
      </c>
      <c r="AU22" s="193"/>
      <c r="AV22" s="193">
        <v>126</v>
      </c>
      <c r="AW22" s="193"/>
      <c r="AX22" s="193">
        <v>126</v>
      </c>
      <c r="AY22" s="193"/>
      <c r="AZ22" s="192">
        <f>SUM(AL22:AY22)</f>
        <v>882</v>
      </c>
      <c r="BA22" s="192"/>
      <c r="BB22" s="192"/>
    </row>
    <row r="23" spans="30:54" ht="12.75">
      <c r="AD23" s="199"/>
      <c r="AE23" s="200"/>
      <c r="AF23" s="200"/>
      <c r="AG23" s="200"/>
      <c r="AH23" s="200"/>
      <c r="AI23" s="200"/>
      <c r="AJ23" s="200"/>
      <c r="AK23" s="201"/>
      <c r="AL23" s="193">
        <v>126</v>
      </c>
      <c r="AM23" s="193"/>
      <c r="AN23" s="193">
        <v>126</v>
      </c>
      <c r="AO23" s="193"/>
      <c r="AP23" s="193">
        <v>126</v>
      </c>
      <c r="AQ23" s="193"/>
      <c r="AR23" s="193">
        <v>126</v>
      </c>
      <c r="AS23" s="193"/>
      <c r="AT23" s="193">
        <v>126</v>
      </c>
      <c r="AU23" s="193"/>
      <c r="AV23" s="193">
        <v>126</v>
      </c>
      <c r="AW23" s="193"/>
      <c r="AX23" s="193">
        <v>126</v>
      </c>
      <c r="AY23" s="193"/>
      <c r="AZ23" s="192">
        <f>SUM(AL23:AY23)</f>
        <v>882</v>
      </c>
      <c r="BA23" s="192"/>
      <c r="BB23" s="192"/>
    </row>
    <row r="24" spans="30:54" ht="12.75">
      <c r="AD24" s="199"/>
      <c r="AE24" s="200"/>
      <c r="AF24" s="200"/>
      <c r="AG24" s="200"/>
      <c r="AH24" s="200"/>
      <c r="AI24" s="200"/>
      <c r="AJ24" s="200"/>
      <c r="AK24" s="201"/>
      <c r="AL24" s="193">
        <v>126</v>
      </c>
      <c r="AM24" s="193"/>
      <c r="AN24" s="193">
        <v>126</v>
      </c>
      <c r="AO24" s="193"/>
      <c r="AP24" s="193">
        <v>126</v>
      </c>
      <c r="AQ24" s="193"/>
      <c r="AR24" s="193">
        <v>126</v>
      </c>
      <c r="AS24" s="193"/>
      <c r="AT24" s="193">
        <v>126</v>
      </c>
      <c r="AU24" s="193"/>
      <c r="AV24" s="193">
        <v>126</v>
      </c>
      <c r="AW24" s="193"/>
      <c r="AX24" s="193">
        <v>126</v>
      </c>
      <c r="AY24" s="193"/>
      <c r="AZ24" s="192">
        <f>SUM(AL24:AY24)</f>
        <v>882</v>
      </c>
      <c r="BA24" s="192"/>
      <c r="BB24" s="192"/>
    </row>
    <row r="25" spans="30:54" ht="12.75">
      <c r="AD25" s="199"/>
      <c r="AE25" s="200"/>
      <c r="AF25" s="200"/>
      <c r="AG25" s="200"/>
      <c r="AH25" s="200"/>
      <c r="AI25" s="200"/>
      <c r="AJ25" s="200"/>
      <c r="AK25" s="201"/>
      <c r="AL25" s="193">
        <v>126</v>
      </c>
      <c r="AM25" s="193"/>
      <c r="AN25" s="193">
        <v>126</v>
      </c>
      <c r="AO25" s="193"/>
      <c r="AP25" s="193">
        <v>126</v>
      </c>
      <c r="AQ25" s="193"/>
      <c r="AR25" s="193">
        <v>126</v>
      </c>
      <c r="AS25" s="193"/>
      <c r="AT25" s="193">
        <v>126</v>
      </c>
      <c r="AU25" s="193"/>
      <c r="AV25" s="193">
        <v>126</v>
      </c>
      <c r="AW25" s="193"/>
      <c r="AX25" s="193">
        <v>126</v>
      </c>
      <c r="AY25" s="193"/>
      <c r="AZ25" s="192">
        <f>SUM(AL25:AY25)</f>
        <v>882</v>
      </c>
      <c r="BA25" s="192"/>
      <c r="BB25" s="192"/>
    </row>
    <row r="26" spans="30:54" ht="12.75">
      <c r="AD26" s="199"/>
      <c r="AE26" s="200"/>
      <c r="AF26" s="200"/>
      <c r="AG26" s="200"/>
      <c r="AH26" s="200"/>
      <c r="AI26" s="200"/>
      <c r="AJ26" s="200"/>
      <c r="AK26" s="201"/>
      <c r="AL26" s="193">
        <v>126</v>
      </c>
      <c r="AM26" s="193"/>
      <c r="AN26" s="193">
        <v>126</v>
      </c>
      <c r="AO26" s="193"/>
      <c r="AP26" s="193">
        <v>126</v>
      </c>
      <c r="AQ26" s="193"/>
      <c r="AR26" s="193">
        <v>126</v>
      </c>
      <c r="AS26" s="193"/>
      <c r="AT26" s="193">
        <v>126</v>
      </c>
      <c r="AU26" s="193"/>
      <c r="AV26" s="193">
        <v>126</v>
      </c>
      <c r="AW26" s="193"/>
      <c r="AX26" s="193">
        <v>126</v>
      </c>
      <c r="AY26" s="193"/>
      <c r="AZ26" s="192">
        <f>SUM(AL26:AY26)</f>
        <v>882</v>
      </c>
      <c r="BA26" s="192"/>
      <c r="BB26" s="192"/>
    </row>
    <row r="27" spans="30:54" ht="12.75">
      <c r="AD27" s="199"/>
      <c r="AE27" s="200"/>
      <c r="AF27" s="200"/>
      <c r="AG27" s="200"/>
      <c r="AH27" s="200"/>
      <c r="AI27" s="200"/>
      <c r="AJ27" s="200"/>
      <c r="AK27" s="201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2"/>
      <c r="BA27" s="192"/>
      <c r="BB27" s="192"/>
    </row>
    <row r="28" spans="38:54" ht="12.75">
      <c r="AL28" s="193">
        <f>SUM(AL22:AM27)</f>
        <v>630</v>
      </c>
      <c r="AM28" s="193"/>
      <c r="AN28" s="193">
        <f>SUM(AN22:AO27)</f>
        <v>630</v>
      </c>
      <c r="AO28" s="193"/>
      <c r="AP28" s="193">
        <f>SUM(AP22:AQ27)</f>
        <v>630</v>
      </c>
      <c r="AQ28" s="193"/>
      <c r="AR28" s="193">
        <f>SUM(AR22:AS27)</f>
        <v>630</v>
      </c>
      <c r="AS28" s="193"/>
      <c r="AT28" s="193">
        <f>SUM(AT22:AU27)</f>
        <v>630</v>
      </c>
      <c r="AU28" s="193"/>
      <c r="AV28" s="193">
        <f>SUM(AV22:AW27)</f>
        <v>630</v>
      </c>
      <c r="AW28" s="193"/>
      <c r="AX28" s="193">
        <f>SUM(AX22:AY27)</f>
        <v>630</v>
      </c>
      <c r="AY28" s="193"/>
      <c r="AZ28" s="140">
        <f>SUM(AL28:AY28)</f>
        <v>4410</v>
      </c>
      <c r="BA28" s="140"/>
      <c r="BB28" s="140"/>
    </row>
    <row r="30" spans="4:80" ht="12.75">
      <c r="D30" s="205" t="s">
        <v>173</v>
      </c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BC30" s="205" t="s">
        <v>173</v>
      </c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</row>
    <row r="31" spans="5:80" ht="12.75">
      <c r="E31" s="4"/>
      <c r="F31" s="197" t="s">
        <v>48</v>
      </c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V31" s="198" t="s">
        <v>172</v>
      </c>
      <c r="W31" s="198"/>
      <c r="X31" s="198"/>
      <c r="Y31" s="198"/>
      <c r="Z31" s="198" t="s">
        <v>61</v>
      </c>
      <c r="AA31" s="198"/>
      <c r="AB31" s="198"/>
      <c r="AC31" s="198"/>
      <c r="BD31" s="4"/>
      <c r="BE31" s="197" t="s">
        <v>48</v>
      </c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U31" s="198" t="s">
        <v>172</v>
      </c>
      <c r="BV31" s="198"/>
      <c r="BW31" s="198"/>
      <c r="BX31" s="198"/>
      <c r="BY31" s="198" t="s">
        <v>61</v>
      </c>
      <c r="BZ31" s="198"/>
      <c r="CA31" s="198"/>
      <c r="CB31" s="198"/>
    </row>
    <row r="32" spans="4:80" ht="12.75">
      <c r="D32" s="196">
        <v>1</v>
      </c>
      <c r="E32" s="196"/>
      <c r="F32" s="196" t="s">
        <v>291</v>
      </c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>
        <v>778</v>
      </c>
      <c r="W32" s="196"/>
      <c r="X32" s="196"/>
      <c r="Y32" s="196"/>
      <c r="Z32" s="196">
        <v>8</v>
      </c>
      <c r="AA32" s="196"/>
      <c r="AB32" s="196"/>
      <c r="AC32" s="196"/>
      <c r="BC32" s="196">
        <v>1</v>
      </c>
      <c r="BD32" s="196"/>
      <c r="BE32" s="196" t="s">
        <v>292</v>
      </c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>
        <v>3707</v>
      </c>
      <c r="BV32" s="196"/>
      <c r="BW32" s="196"/>
      <c r="BX32" s="196"/>
      <c r="BY32" s="196">
        <v>26</v>
      </c>
      <c r="BZ32" s="196"/>
      <c r="CA32" s="196"/>
      <c r="CB32" s="196"/>
    </row>
    <row r="33" spans="4:80" ht="12.75">
      <c r="D33" s="196">
        <v>2</v>
      </c>
      <c r="E33" s="196"/>
      <c r="F33" s="199" t="s">
        <v>12</v>
      </c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1"/>
      <c r="V33" s="196">
        <v>788</v>
      </c>
      <c r="W33" s="196"/>
      <c r="X33" s="196"/>
      <c r="Y33" s="196"/>
      <c r="Z33" s="196">
        <v>6</v>
      </c>
      <c r="AA33" s="196"/>
      <c r="AB33" s="196"/>
      <c r="AC33" s="196"/>
      <c r="BC33" s="196">
        <v>2</v>
      </c>
      <c r="BD33" s="196"/>
      <c r="BE33" s="199" t="s">
        <v>291</v>
      </c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1"/>
      <c r="BU33" s="196">
        <v>3053</v>
      </c>
      <c r="BV33" s="196"/>
      <c r="BW33" s="196"/>
      <c r="BX33" s="196"/>
      <c r="BY33" s="196">
        <v>25</v>
      </c>
      <c r="BZ33" s="196"/>
      <c r="CA33" s="196"/>
      <c r="CB33" s="196"/>
    </row>
    <row r="34" spans="4:80" ht="12.75">
      <c r="D34" s="196">
        <v>3</v>
      </c>
      <c r="E34" s="196"/>
      <c r="F34" s="199" t="s">
        <v>285</v>
      </c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1"/>
      <c r="V34" s="196">
        <v>827</v>
      </c>
      <c r="W34" s="196"/>
      <c r="X34" s="196"/>
      <c r="Y34" s="196"/>
      <c r="Z34" s="196">
        <v>5</v>
      </c>
      <c r="AA34" s="196"/>
      <c r="AB34" s="196"/>
      <c r="AC34" s="196"/>
      <c r="BC34" s="196">
        <v>3</v>
      </c>
      <c r="BD34" s="196"/>
      <c r="BE34" s="199" t="s">
        <v>12</v>
      </c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1"/>
      <c r="BU34" s="196">
        <v>3081</v>
      </c>
      <c r="BV34" s="196"/>
      <c r="BW34" s="196"/>
      <c r="BX34" s="196"/>
      <c r="BY34" s="196">
        <v>22</v>
      </c>
      <c r="BZ34" s="196"/>
      <c r="CA34" s="196"/>
      <c r="CB34" s="196"/>
    </row>
    <row r="35" spans="4:80" ht="12.75">
      <c r="D35" s="196">
        <v>4</v>
      </c>
      <c r="E35" s="196"/>
      <c r="F35" s="199" t="s">
        <v>178</v>
      </c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1"/>
      <c r="V35" s="196">
        <v>828</v>
      </c>
      <c r="W35" s="196"/>
      <c r="X35" s="196"/>
      <c r="Y35" s="196"/>
      <c r="Z35" s="196">
        <v>4</v>
      </c>
      <c r="AA35" s="196"/>
      <c r="AB35" s="196"/>
      <c r="AC35" s="196"/>
      <c r="BC35" s="196">
        <v>4</v>
      </c>
      <c r="BD35" s="196"/>
      <c r="BE35" s="199" t="s">
        <v>285</v>
      </c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1"/>
      <c r="BU35" s="196">
        <v>3247</v>
      </c>
      <c r="BV35" s="196"/>
      <c r="BW35" s="196"/>
      <c r="BX35" s="196"/>
      <c r="BY35" s="196">
        <v>15</v>
      </c>
      <c r="BZ35" s="196"/>
      <c r="CA35" s="196"/>
      <c r="CB35" s="196"/>
    </row>
    <row r="36" spans="4:80" ht="12.75">
      <c r="D36" s="196">
        <v>5</v>
      </c>
      <c r="E36" s="196"/>
      <c r="F36" s="199" t="s">
        <v>287</v>
      </c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1"/>
      <c r="V36" s="196">
        <v>847</v>
      </c>
      <c r="W36" s="196"/>
      <c r="X36" s="196"/>
      <c r="Y36" s="196"/>
      <c r="Z36" s="196">
        <v>3</v>
      </c>
      <c r="AA36" s="196"/>
      <c r="AB36" s="196"/>
      <c r="AC36" s="196"/>
      <c r="BC36" s="196">
        <v>5</v>
      </c>
      <c r="BD36" s="196"/>
      <c r="BE36" s="199" t="s">
        <v>287</v>
      </c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1"/>
      <c r="BU36" s="196">
        <v>3196</v>
      </c>
      <c r="BV36" s="196"/>
      <c r="BW36" s="196"/>
      <c r="BX36" s="196"/>
      <c r="BY36" s="196">
        <v>14</v>
      </c>
      <c r="BZ36" s="196"/>
      <c r="CA36" s="196"/>
      <c r="CB36" s="196"/>
    </row>
    <row r="37" spans="4:80" ht="12.75">
      <c r="D37" s="196">
        <v>6</v>
      </c>
      <c r="E37" s="196"/>
      <c r="F37" s="199" t="s">
        <v>292</v>
      </c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1"/>
      <c r="V37" s="196">
        <v>1475</v>
      </c>
      <c r="W37" s="196"/>
      <c r="X37" s="196"/>
      <c r="Y37" s="196"/>
      <c r="Z37" s="196">
        <v>2</v>
      </c>
      <c r="AA37" s="196"/>
      <c r="AB37" s="196"/>
      <c r="AC37" s="196"/>
      <c r="BC37" s="196">
        <v>6</v>
      </c>
      <c r="BD37" s="196"/>
      <c r="BE37" s="199" t="s">
        <v>310</v>
      </c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1"/>
      <c r="BU37" s="196">
        <v>3317</v>
      </c>
      <c r="BV37" s="196"/>
      <c r="BW37" s="196"/>
      <c r="BX37" s="196"/>
      <c r="BY37" s="196">
        <v>10</v>
      </c>
      <c r="BZ37" s="196"/>
      <c r="CA37" s="196"/>
      <c r="CB37" s="196"/>
    </row>
    <row r="38" spans="4:80" ht="12.75">
      <c r="D38" s="196">
        <v>7</v>
      </c>
      <c r="E38" s="196"/>
      <c r="F38" s="199" t="s">
        <v>309</v>
      </c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1"/>
      <c r="V38" s="196">
        <v>4410</v>
      </c>
      <c r="W38" s="196"/>
      <c r="X38" s="196"/>
      <c r="Y38" s="196"/>
      <c r="Z38" s="196">
        <v>0</v>
      </c>
      <c r="AA38" s="196"/>
      <c r="AB38" s="196"/>
      <c r="AC38" s="196"/>
      <c r="BC38" s="196">
        <v>7</v>
      </c>
      <c r="BD38" s="196"/>
      <c r="BE38" s="199" t="s">
        <v>309</v>
      </c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1"/>
      <c r="BU38" s="196">
        <v>10015</v>
      </c>
      <c r="BV38" s="196"/>
      <c r="BW38" s="196"/>
      <c r="BX38" s="196"/>
      <c r="BY38" s="196">
        <v>2</v>
      </c>
      <c r="BZ38" s="196"/>
      <c r="CA38" s="196"/>
      <c r="CB38" s="196"/>
    </row>
  </sheetData>
  <mergeCells count="541">
    <mergeCell ref="BC38:BD38"/>
    <mergeCell ref="BE38:BT38"/>
    <mergeCell ref="BU38:BX38"/>
    <mergeCell ref="BY38:CB38"/>
    <mergeCell ref="BC37:BD37"/>
    <mergeCell ref="BE37:BT37"/>
    <mergeCell ref="BU37:BX37"/>
    <mergeCell ref="BY37:CB37"/>
    <mergeCell ref="BC36:BD36"/>
    <mergeCell ref="BE36:BT36"/>
    <mergeCell ref="BU36:BX36"/>
    <mergeCell ref="BY36:CB36"/>
    <mergeCell ref="BC35:BD35"/>
    <mergeCell ref="BE35:BT35"/>
    <mergeCell ref="BU35:BX35"/>
    <mergeCell ref="BY35:CB35"/>
    <mergeCell ref="BC34:BD34"/>
    <mergeCell ref="BE34:BT34"/>
    <mergeCell ref="BU34:BX34"/>
    <mergeCell ref="BY34:CB34"/>
    <mergeCell ref="BC33:BD33"/>
    <mergeCell ref="BE33:BT33"/>
    <mergeCell ref="BU33:BX33"/>
    <mergeCell ref="BY33:CB33"/>
    <mergeCell ref="BC32:BD32"/>
    <mergeCell ref="BE32:BT32"/>
    <mergeCell ref="BU32:BX32"/>
    <mergeCell ref="BY32:CB32"/>
    <mergeCell ref="BS19:BT19"/>
    <mergeCell ref="A12:Y12"/>
    <mergeCell ref="BC30:CB30"/>
    <mergeCell ref="BE31:BR31"/>
    <mergeCell ref="BU31:BX31"/>
    <mergeCell ref="BY31:CB31"/>
    <mergeCell ref="AV19:AW19"/>
    <mergeCell ref="AX19:AY19"/>
    <mergeCell ref="AZ19:BB19"/>
    <mergeCell ref="AD12:BB12"/>
    <mergeCell ref="CC10:CE10"/>
    <mergeCell ref="BO10:BP10"/>
    <mergeCell ref="AR19:AS19"/>
    <mergeCell ref="AT19:AU19"/>
    <mergeCell ref="BS14:BT14"/>
    <mergeCell ref="BU14:BV14"/>
    <mergeCell ref="BW14:BX14"/>
    <mergeCell ref="BW13:BX13"/>
    <mergeCell ref="BS13:BT13"/>
    <mergeCell ref="BU13:BV13"/>
    <mergeCell ref="A1:CE1"/>
    <mergeCell ref="AL10:AM10"/>
    <mergeCell ref="AN10:AO10"/>
    <mergeCell ref="AP10:AQ10"/>
    <mergeCell ref="AR10:AS10"/>
    <mergeCell ref="AT10:AU10"/>
    <mergeCell ref="AV10:AW10"/>
    <mergeCell ref="AX10:AY10"/>
    <mergeCell ref="AZ10:BB10"/>
    <mergeCell ref="AD3:BB3"/>
    <mergeCell ref="CA19:CB19"/>
    <mergeCell ref="CC19:CE19"/>
    <mergeCell ref="AZ28:BB28"/>
    <mergeCell ref="BG12:CE12"/>
    <mergeCell ref="AD21:BB21"/>
    <mergeCell ref="AD22:AK22"/>
    <mergeCell ref="AD23:AK23"/>
    <mergeCell ref="AD24:AK24"/>
    <mergeCell ref="AR28:AS28"/>
    <mergeCell ref="AT28:AU28"/>
    <mergeCell ref="Q10:R10"/>
    <mergeCell ref="S10:T10"/>
    <mergeCell ref="U10:V10"/>
    <mergeCell ref="W10:Y10"/>
    <mergeCell ref="I10:J10"/>
    <mergeCell ref="K10:L10"/>
    <mergeCell ref="M10:N10"/>
    <mergeCell ref="O10:P10"/>
    <mergeCell ref="D30:AC30"/>
    <mergeCell ref="AL28:AM28"/>
    <mergeCell ref="AN28:AO28"/>
    <mergeCell ref="AP28:AQ28"/>
    <mergeCell ref="AV28:AW28"/>
    <mergeCell ref="AX28:AY28"/>
    <mergeCell ref="BG18:BN18"/>
    <mergeCell ref="F36:U36"/>
    <mergeCell ref="F33:U33"/>
    <mergeCell ref="F34:U34"/>
    <mergeCell ref="F35:U35"/>
    <mergeCell ref="V35:Y35"/>
    <mergeCell ref="Z35:AC35"/>
    <mergeCell ref="V36:Y36"/>
    <mergeCell ref="F37:U37"/>
    <mergeCell ref="F38:U38"/>
    <mergeCell ref="BO19:BP19"/>
    <mergeCell ref="AD25:AK25"/>
    <mergeCell ref="AD26:AK26"/>
    <mergeCell ref="AD27:AK27"/>
    <mergeCell ref="I19:J19"/>
    <mergeCell ref="K19:L19"/>
    <mergeCell ref="M19:N19"/>
    <mergeCell ref="F32:U32"/>
    <mergeCell ref="V37:Y37"/>
    <mergeCell ref="Z37:AC37"/>
    <mergeCell ref="V38:Y38"/>
    <mergeCell ref="Z38:AC38"/>
    <mergeCell ref="Z36:AC36"/>
    <mergeCell ref="Z31:AC31"/>
    <mergeCell ref="V33:Y33"/>
    <mergeCell ref="Z33:AC33"/>
    <mergeCell ref="V34:Y34"/>
    <mergeCell ref="Z34:AC34"/>
    <mergeCell ref="D37:E37"/>
    <mergeCell ref="D38:E38"/>
    <mergeCell ref="V32:Y32"/>
    <mergeCell ref="BQ19:BR19"/>
    <mergeCell ref="O19:P19"/>
    <mergeCell ref="Q19:R19"/>
    <mergeCell ref="S19:T19"/>
    <mergeCell ref="U19:V19"/>
    <mergeCell ref="W19:Y19"/>
    <mergeCell ref="AL19:AM19"/>
    <mergeCell ref="D33:E33"/>
    <mergeCell ref="D34:E34"/>
    <mergeCell ref="D35:E35"/>
    <mergeCell ref="D36:E36"/>
    <mergeCell ref="BU19:BV19"/>
    <mergeCell ref="BW19:BX19"/>
    <mergeCell ref="BY19:BZ19"/>
    <mergeCell ref="D32:E32"/>
    <mergeCell ref="F31:S31"/>
    <mergeCell ref="V31:Y31"/>
    <mergeCell ref="Z32:AC32"/>
    <mergeCell ref="AZ27:BB27"/>
    <mergeCell ref="AZ26:BB26"/>
    <mergeCell ref="AL27:AM27"/>
    <mergeCell ref="CA17:CB17"/>
    <mergeCell ref="CC17:CE17"/>
    <mergeCell ref="BO18:BP18"/>
    <mergeCell ref="BQ18:BR18"/>
    <mergeCell ref="BS18:BT18"/>
    <mergeCell ref="BU18:BV18"/>
    <mergeCell ref="BW18:BX18"/>
    <mergeCell ref="BY18:BZ18"/>
    <mergeCell ref="CA18:CB18"/>
    <mergeCell ref="CC18:CE18"/>
    <mergeCell ref="CA16:CB16"/>
    <mergeCell ref="CC16:CE16"/>
    <mergeCell ref="BG17:BL17"/>
    <mergeCell ref="BM17:BN17"/>
    <mergeCell ref="BO17:BP17"/>
    <mergeCell ref="BQ17:BR17"/>
    <mergeCell ref="BS17:BT17"/>
    <mergeCell ref="BU17:BV17"/>
    <mergeCell ref="BW17:BX17"/>
    <mergeCell ref="BY17:BZ17"/>
    <mergeCell ref="CA15:CB15"/>
    <mergeCell ref="CC15:CE15"/>
    <mergeCell ref="BG16:BL16"/>
    <mergeCell ref="BM16:BN16"/>
    <mergeCell ref="BO16:BP16"/>
    <mergeCell ref="BQ16:BR16"/>
    <mergeCell ref="BS16:BT16"/>
    <mergeCell ref="BU16:BV16"/>
    <mergeCell ref="BW16:BX16"/>
    <mergeCell ref="BY16:BZ16"/>
    <mergeCell ref="CA14:CB14"/>
    <mergeCell ref="CC14:CE14"/>
    <mergeCell ref="BG15:BL15"/>
    <mergeCell ref="BM15:BN15"/>
    <mergeCell ref="BO15:BP15"/>
    <mergeCell ref="BQ15:BR15"/>
    <mergeCell ref="BS15:BT15"/>
    <mergeCell ref="BU15:BV15"/>
    <mergeCell ref="BW15:BX15"/>
    <mergeCell ref="BY15:BZ15"/>
    <mergeCell ref="BY14:BZ14"/>
    <mergeCell ref="BG14:BL14"/>
    <mergeCell ref="BM14:BN14"/>
    <mergeCell ref="BO14:BP14"/>
    <mergeCell ref="BQ14:BR14"/>
    <mergeCell ref="BY13:BZ13"/>
    <mergeCell ref="CA13:CB13"/>
    <mergeCell ref="CC13:CE13"/>
    <mergeCell ref="AV18:AW18"/>
    <mergeCell ref="AX18:AY18"/>
    <mergeCell ref="AZ18:BB18"/>
    <mergeCell ref="BG13:BL13"/>
    <mergeCell ref="BM13:BN13"/>
    <mergeCell ref="BO13:BP13"/>
    <mergeCell ref="BQ13:BR13"/>
    <mergeCell ref="AX17:AY17"/>
    <mergeCell ref="AZ17:BB17"/>
    <mergeCell ref="AD18:AI18"/>
    <mergeCell ref="AJ18:AK18"/>
    <mergeCell ref="AL18:AM18"/>
    <mergeCell ref="AN18:AO18"/>
    <mergeCell ref="AP18:AQ18"/>
    <mergeCell ref="AR18:AS18"/>
    <mergeCell ref="AT18:AU18"/>
    <mergeCell ref="AX16:AY16"/>
    <mergeCell ref="AZ16:BB16"/>
    <mergeCell ref="AD17:AI17"/>
    <mergeCell ref="AJ17:AK17"/>
    <mergeCell ref="AL17:AM17"/>
    <mergeCell ref="AN17:AO17"/>
    <mergeCell ref="AP17:AQ17"/>
    <mergeCell ref="AR17:AS17"/>
    <mergeCell ref="AT17:AU17"/>
    <mergeCell ref="AV17:AW17"/>
    <mergeCell ref="AX15:AY15"/>
    <mergeCell ref="AZ15:BB15"/>
    <mergeCell ref="AD16:AI16"/>
    <mergeCell ref="AJ16:AK16"/>
    <mergeCell ref="AL16:AM16"/>
    <mergeCell ref="AN16:AO16"/>
    <mergeCell ref="AP16:AQ16"/>
    <mergeCell ref="AR16:AS16"/>
    <mergeCell ref="AT16:AU16"/>
    <mergeCell ref="AV16:AW16"/>
    <mergeCell ref="AX14:AY14"/>
    <mergeCell ref="AZ14:BB14"/>
    <mergeCell ref="AD15:AI15"/>
    <mergeCell ref="AJ15:AK15"/>
    <mergeCell ref="AL15:AM15"/>
    <mergeCell ref="AN15:AO15"/>
    <mergeCell ref="AP15:AQ15"/>
    <mergeCell ref="AR15:AS15"/>
    <mergeCell ref="AT15:AU15"/>
    <mergeCell ref="AV15:AW15"/>
    <mergeCell ref="AP14:AQ14"/>
    <mergeCell ref="AR14:AS14"/>
    <mergeCell ref="AT14:AU14"/>
    <mergeCell ref="AV14:AW14"/>
    <mergeCell ref="AD14:AI14"/>
    <mergeCell ref="AJ14:AK14"/>
    <mergeCell ref="AL14:AM14"/>
    <mergeCell ref="AN14:AO14"/>
    <mergeCell ref="AV13:AW13"/>
    <mergeCell ref="AX13:AY13"/>
    <mergeCell ref="AZ13:BB13"/>
    <mergeCell ref="AZ9:BB9"/>
    <mergeCell ref="BY9:BZ9"/>
    <mergeCell ref="CA9:CB9"/>
    <mergeCell ref="CC9:CE9"/>
    <mergeCell ref="AD13:AI13"/>
    <mergeCell ref="AJ13:AK13"/>
    <mergeCell ref="AL13:AM13"/>
    <mergeCell ref="AN13:AO13"/>
    <mergeCell ref="AP13:AQ13"/>
    <mergeCell ref="AR13:AS13"/>
    <mergeCell ref="AT13:AU13"/>
    <mergeCell ref="BY8:BZ8"/>
    <mergeCell ref="CA8:CB8"/>
    <mergeCell ref="CC8:CE8"/>
    <mergeCell ref="BG9:BL9"/>
    <mergeCell ref="BM9:BN9"/>
    <mergeCell ref="BO9:BP9"/>
    <mergeCell ref="BQ9:BR9"/>
    <mergeCell ref="BS9:BT9"/>
    <mergeCell ref="BU9:BV9"/>
    <mergeCell ref="BW9:BX9"/>
    <mergeCell ref="BY7:BZ7"/>
    <mergeCell ref="CA7:CB7"/>
    <mergeCell ref="CC7:CE7"/>
    <mergeCell ref="BG8:BL8"/>
    <mergeCell ref="BM8:BN8"/>
    <mergeCell ref="BO8:BP8"/>
    <mergeCell ref="BQ8:BR8"/>
    <mergeCell ref="BS8:BT8"/>
    <mergeCell ref="BU8:BV8"/>
    <mergeCell ref="BW8:BX8"/>
    <mergeCell ref="BY6:BZ6"/>
    <mergeCell ref="CA6:CB6"/>
    <mergeCell ref="CC6:CE6"/>
    <mergeCell ref="BG7:BL7"/>
    <mergeCell ref="BM7:BN7"/>
    <mergeCell ref="BO7:BP7"/>
    <mergeCell ref="BQ7:BR7"/>
    <mergeCell ref="BS7:BT7"/>
    <mergeCell ref="BU7:BV7"/>
    <mergeCell ref="BW7:BX7"/>
    <mergeCell ref="BY5:BZ5"/>
    <mergeCell ref="CA5:CB5"/>
    <mergeCell ref="CC5:CE5"/>
    <mergeCell ref="BG6:BL6"/>
    <mergeCell ref="BM6:BN6"/>
    <mergeCell ref="BO6:BP6"/>
    <mergeCell ref="BQ6:BR6"/>
    <mergeCell ref="BS6:BT6"/>
    <mergeCell ref="BU6:BV6"/>
    <mergeCell ref="BW6:BX6"/>
    <mergeCell ref="BY4:BZ4"/>
    <mergeCell ref="CA4:CB4"/>
    <mergeCell ref="CC4:CE4"/>
    <mergeCell ref="BG5:BL5"/>
    <mergeCell ref="BM5:BN5"/>
    <mergeCell ref="BO5:BP5"/>
    <mergeCell ref="BQ5:BR5"/>
    <mergeCell ref="BS5:BT5"/>
    <mergeCell ref="BU5:BV5"/>
    <mergeCell ref="BW5:BX5"/>
    <mergeCell ref="BQ4:BR4"/>
    <mergeCell ref="BS4:BT4"/>
    <mergeCell ref="BU4:BV4"/>
    <mergeCell ref="BW4:BX4"/>
    <mergeCell ref="BG4:BL4"/>
    <mergeCell ref="BM4:BN4"/>
    <mergeCell ref="BO4:BP4"/>
    <mergeCell ref="AX8:AY8"/>
    <mergeCell ref="AZ8:BB8"/>
    <mergeCell ref="AX7:AY7"/>
    <mergeCell ref="AZ7:BB7"/>
    <mergeCell ref="AX6:AY6"/>
    <mergeCell ref="AZ6:BB6"/>
    <mergeCell ref="AX5:AY5"/>
    <mergeCell ref="AD9:AI9"/>
    <mergeCell ref="AJ9:AK9"/>
    <mergeCell ref="AL9:AM9"/>
    <mergeCell ref="AN9:AO9"/>
    <mergeCell ref="AP9:AQ9"/>
    <mergeCell ref="AR9:AS9"/>
    <mergeCell ref="AT9:AU9"/>
    <mergeCell ref="AX9:AY9"/>
    <mergeCell ref="AV9:AW9"/>
    <mergeCell ref="AD8:AI8"/>
    <mergeCell ref="AJ8:AK8"/>
    <mergeCell ref="AL8:AM8"/>
    <mergeCell ref="AN8:AO8"/>
    <mergeCell ref="AP8:AQ8"/>
    <mergeCell ref="AR8:AS8"/>
    <mergeCell ref="AT8:AU8"/>
    <mergeCell ref="AV8:AW8"/>
    <mergeCell ref="AD7:AI7"/>
    <mergeCell ref="AJ7:AK7"/>
    <mergeCell ref="AL7:AM7"/>
    <mergeCell ref="AN7:AO7"/>
    <mergeCell ref="AP7:AQ7"/>
    <mergeCell ref="AR7:AS7"/>
    <mergeCell ref="AT7:AU7"/>
    <mergeCell ref="AV7:AW7"/>
    <mergeCell ref="AZ5:BB5"/>
    <mergeCell ref="AD6:AI6"/>
    <mergeCell ref="AJ6:AK6"/>
    <mergeCell ref="AL6:AM6"/>
    <mergeCell ref="AN6:AO6"/>
    <mergeCell ref="AP6:AQ6"/>
    <mergeCell ref="AR6:AS6"/>
    <mergeCell ref="AT6:AU6"/>
    <mergeCell ref="AV6:AW6"/>
    <mergeCell ref="AX4:AY4"/>
    <mergeCell ref="AZ4:BB4"/>
    <mergeCell ref="AD5:AI5"/>
    <mergeCell ref="AJ5:AK5"/>
    <mergeCell ref="AL5:AM5"/>
    <mergeCell ref="AN5:AO5"/>
    <mergeCell ref="AP5:AQ5"/>
    <mergeCell ref="AR5:AS5"/>
    <mergeCell ref="AT5:AU5"/>
    <mergeCell ref="AV5:AW5"/>
    <mergeCell ref="AD4:AI4"/>
    <mergeCell ref="AJ4:AK4"/>
    <mergeCell ref="AL4:AM4"/>
    <mergeCell ref="AN4:AO4"/>
    <mergeCell ref="AP4:AQ4"/>
    <mergeCell ref="AR4:AS4"/>
    <mergeCell ref="AT4:AU4"/>
    <mergeCell ref="AX26:AY26"/>
    <mergeCell ref="AV4:AW4"/>
    <mergeCell ref="AT26:AU26"/>
    <mergeCell ref="AV26:AW26"/>
    <mergeCell ref="AT25:AU25"/>
    <mergeCell ref="AV25:AW25"/>
    <mergeCell ref="AX25:AY25"/>
    <mergeCell ref="AV27:AW27"/>
    <mergeCell ref="AX27:AY27"/>
    <mergeCell ref="AL26:AM26"/>
    <mergeCell ref="AN26:AO26"/>
    <mergeCell ref="AP26:AQ26"/>
    <mergeCell ref="AR26:AS26"/>
    <mergeCell ref="AN27:AO27"/>
    <mergeCell ref="AP27:AQ27"/>
    <mergeCell ref="AR27:AS27"/>
    <mergeCell ref="AT27:AU27"/>
    <mergeCell ref="AZ25:BB25"/>
    <mergeCell ref="AL25:AM25"/>
    <mergeCell ref="AN25:AO25"/>
    <mergeCell ref="AP25:AQ25"/>
    <mergeCell ref="AR25:AS25"/>
    <mergeCell ref="AX23:AY23"/>
    <mergeCell ref="AZ23:BB23"/>
    <mergeCell ref="AL24:AM24"/>
    <mergeCell ref="AN24:AO24"/>
    <mergeCell ref="AP24:AQ24"/>
    <mergeCell ref="AR24:AS24"/>
    <mergeCell ref="AT24:AU24"/>
    <mergeCell ref="AV24:AW24"/>
    <mergeCell ref="AX24:AY24"/>
    <mergeCell ref="AZ24:BB24"/>
    <mergeCell ref="AX22:AY22"/>
    <mergeCell ref="AZ22:BB22"/>
    <mergeCell ref="AL23:AM23"/>
    <mergeCell ref="AN23:AO23"/>
    <mergeCell ref="AP23:AQ23"/>
    <mergeCell ref="AR23:AS23"/>
    <mergeCell ref="AT23:AU23"/>
    <mergeCell ref="AV23:AW23"/>
    <mergeCell ref="AR22:AS22"/>
    <mergeCell ref="AT22:AU22"/>
    <mergeCell ref="W18:Y18"/>
    <mergeCell ref="AL22:AM22"/>
    <mergeCell ref="AN22:AO22"/>
    <mergeCell ref="AP22:AQ22"/>
    <mergeCell ref="AP19:AQ19"/>
    <mergeCell ref="AN19:AO19"/>
    <mergeCell ref="AV22:AW22"/>
    <mergeCell ref="W17:Y17"/>
    <mergeCell ref="A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6:Y16"/>
    <mergeCell ref="A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5:Y15"/>
    <mergeCell ref="A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4:Y14"/>
    <mergeCell ref="A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3:Y13"/>
    <mergeCell ref="A14:F14"/>
    <mergeCell ref="G14:H14"/>
    <mergeCell ref="I14:J14"/>
    <mergeCell ref="K14:L14"/>
    <mergeCell ref="M14:N14"/>
    <mergeCell ref="O14:P14"/>
    <mergeCell ref="Q14:R14"/>
    <mergeCell ref="S14:T14"/>
    <mergeCell ref="U14:V14"/>
    <mergeCell ref="A13:F13"/>
    <mergeCell ref="G13:H13"/>
    <mergeCell ref="I13:J13"/>
    <mergeCell ref="K13:L13"/>
    <mergeCell ref="M13:N13"/>
    <mergeCell ref="O13:P13"/>
    <mergeCell ref="Q13:R13"/>
    <mergeCell ref="S13:T13"/>
    <mergeCell ref="U13:V13"/>
    <mergeCell ref="U9:V9"/>
    <mergeCell ref="W5:Y5"/>
    <mergeCell ref="W6:Y6"/>
    <mergeCell ref="W7:Y7"/>
    <mergeCell ref="W8:Y8"/>
    <mergeCell ref="W9:Y9"/>
    <mergeCell ref="U5:V5"/>
    <mergeCell ref="U6:V6"/>
    <mergeCell ref="U7:V7"/>
    <mergeCell ref="U8:V8"/>
    <mergeCell ref="O8:P8"/>
    <mergeCell ref="Q8:R8"/>
    <mergeCell ref="S8:T8"/>
    <mergeCell ref="M9:N9"/>
    <mergeCell ref="O9:P9"/>
    <mergeCell ref="Q9:R9"/>
    <mergeCell ref="S9:T9"/>
    <mergeCell ref="M8:N8"/>
    <mergeCell ref="O6:P6"/>
    <mergeCell ref="Q6:R6"/>
    <mergeCell ref="S6:T6"/>
    <mergeCell ref="I7:J7"/>
    <mergeCell ref="K7:L7"/>
    <mergeCell ref="M7:N7"/>
    <mergeCell ref="O7:P7"/>
    <mergeCell ref="Q7:R7"/>
    <mergeCell ref="S7:T7"/>
    <mergeCell ref="M6:N6"/>
    <mergeCell ref="A9:F9"/>
    <mergeCell ref="G9:H9"/>
    <mergeCell ref="I5:J5"/>
    <mergeCell ref="K5:L5"/>
    <mergeCell ref="I6:J6"/>
    <mergeCell ref="K6:L6"/>
    <mergeCell ref="I8:J8"/>
    <mergeCell ref="K8:L8"/>
    <mergeCell ref="I9:J9"/>
    <mergeCell ref="K9:L9"/>
    <mergeCell ref="A7:F7"/>
    <mergeCell ref="G7:H7"/>
    <mergeCell ref="A8:F8"/>
    <mergeCell ref="G8:H8"/>
    <mergeCell ref="M5:N5"/>
    <mergeCell ref="O5:P5"/>
    <mergeCell ref="Q5:R5"/>
    <mergeCell ref="S5:T5"/>
    <mergeCell ref="A5:F5"/>
    <mergeCell ref="G5:H5"/>
    <mergeCell ref="A6:F6"/>
    <mergeCell ref="G6:H6"/>
    <mergeCell ref="Q4:R4"/>
    <mergeCell ref="S4:T4"/>
    <mergeCell ref="U4:V4"/>
    <mergeCell ref="W4:Y4"/>
    <mergeCell ref="I4:J4"/>
    <mergeCell ref="K4:L4"/>
    <mergeCell ref="M4:N4"/>
    <mergeCell ref="O4:P4"/>
    <mergeCell ref="CA10:CB10"/>
    <mergeCell ref="A3:Y3"/>
    <mergeCell ref="BG3:CE3"/>
    <mergeCell ref="BS10:BT10"/>
    <mergeCell ref="BU10:BV10"/>
    <mergeCell ref="BW10:BX10"/>
    <mergeCell ref="BY10:BZ10"/>
    <mergeCell ref="BQ10:BR10"/>
    <mergeCell ref="A4:F4"/>
    <mergeCell ref="G4:H4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E32"/>
  <sheetViews>
    <sheetView workbookViewId="0" topLeftCell="A1">
      <selection activeCell="A1" sqref="A1:CE1"/>
    </sheetView>
  </sheetViews>
  <sheetFormatPr defaultColWidth="9.00390625" defaultRowHeight="12.75"/>
  <cols>
    <col min="1" max="174" width="1.75390625" style="0" customWidth="1"/>
  </cols>
  <sheetData>
    <row r="1" spans="1:83" ht="15">
      <c r="A1" s="206" t="s">
        <v>192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</row>
    <row r="3" spans="1:80" ht="12.75">
      <c r="A3" s="207" t="s">
        <v>285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AD3" s="207" t="s">
        <v>293</v>
      </c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G3" s="208" t="s">
        <v>295</v>
      </c>
      <c r="BH3" s="208"/>
      <c r="BI3" s="208"/>
      <c r="BJ3" s="208"/>
      <c r="BK3" s="208"/>
      <c r="BL3" s="208"/>
      <c r="BM3" s="208"/>
      <c r="BN3" s="208"/>
      <c r="BO3" s="208"/>
      <c r="BP3" s="208"/>
      <c r="BQ3" s="208"/>
      <c r="BR3" s="208"/>
      <c r="BS3" s="208"/>
      <c r="BT3" s="208"/>
      <c r="BU3" s="208"/>
      <c r="BV3" s="208"/>
      <c r="BW3" s="208"/>
      <c r="BX3" s="208"/>
      <c r="BY3" s="208"/>
      <c r="BZ3" s="208"/>
      <c r="CA3" s="208"/>
      <c r="CB3" s="208"/>
    </row>
    <row r="4" spans="1:83" ht="12.75">
      <c r="A4" s="187" t="s">
        <v>282</v>
      </c>
      <c r="B4" s="188"/>
      <c r="C4" s="188"/>
      <c r="D4" s="188"/>
      <c r="E4" s="188"/>
      <c r="F4" s="188"/>
      <c r="G4" s="188"/>
      <c r="H4" s="189"/>
      <c r="I4" s="190">
        <v>24</v>
      </c>
      <c r="J4" s="190"/>
      <c r="K4" s="190">
        <v>22</v>
      </c>
      <c r="L4" s="190"/>
      <c r="M4" s="190">
        <v>24</v>
      </c>
      <c r="N4" s="190"/>
      <c r="O4" s="194">
        <v>27</v>
      </c>
      <c r="P4" s="194"/>
      <c r="Q4" s="190">
        <v>20</v>
      </c>
      <c r="R4" s="190"/>
      <c r="S4" s="190">
        <v>22</v>
      </c>
      <c r="T4" s="190"/>
      <c r="U4" s="190">
        <v>22</v>
      </c>
      <c r="V4" s="190"/>
      <c r="W4" s="192">
        <f>SUM(I4:V4)</f>
        <v>161</v>
      </c>
      <c r="X4" s="192"/>
      <c r="Y4" s="192"/>
      <c r="AD4" s="187" t="s">
        <v>198</v>
      </c>
      <c r="AE4" s="188"/>
      <c r="AF4" s="188"/>
      <c r="AG4" s="188"/>
      <c r="AH4" s="188"/>
      <c r="AI4" s="188"/>
      <c r="AJ4" s="188"/>
      <c r="AK4" s="189"/>
      <c r="AL4" s="190">
        <v>24</v>
      </c>
      <c r="AM4" s="190"/>
      <c r="AN4" s="191">
        <v>26</v>
      </c>
      <c r="AO4" s="191"/>
      <c r="AP4" s="194">
        <v>27</v>
      </c>
      <c r="AQ4" s="194"/>
      <c r="AR4" s="190">
        <v>23</v>
      </c>
      <c r="AS4" s="190"/>
      <c r="AT4" s="191">
        <v>26</v>
      </c>
      <c r="AU4" s="191"/>
      <c r="AV4" s="190">
        <v>21</v>
      </c>
      <c r="AW4" s="190"/>
      <c r="AX4" s="190">
        <v>24</v>
      </c>
      <c r="AY4" s="190"/>
      <c r="AZ4" s="192">
        <f>SUM(AL4:AY4)</f>
        <v>171</v>
      </c>
      <c r="BA4" s="192"/>
      <c r="BB4" s="192"/>
      <c r="BG4" s="187" t="s">
        <v>196</v>
      </c>
      <c r="BH4" s="188"/>
      <c r="BI4" s="188"/>
      <c r="BJ4" s="188"/>
      <c r="BK4" s="188"/>
      <c r="BL4" s="188"/>
      <c r="BM4" s="188"/>
      <c r="BN4" s="189"/>
      <c r="BO4" s="190">
        <v>23</v>
      </c>
      <c r="BP4" s="190"/>
      <c r="BQ4" s="194">
        <v>27</v>
      </c>
      <c r="BR4" s="194"/>
      <c r="BS4" s="190">
        <v>24</v>
      </c>
      <c r="BT4" s="190"/>
      <c r="BU4" s="190">
        <v>21</v>
      </c>
      <c r="BV4" s="190"/>
      <c r="BW4" s="190">
        <v>23</v>
      </c>
      <c r="BX4" s="190"/>
      <c r="BY4" s="191">
        <v>26</v>
      </c>
      <c r="BZ4" s="191"/>
      <c r="CA4" s="194">
        <v>27</v>
      </c>
      <c r="CB4" s="194"/>
      <c r="CC4" s="192">
        <f>SUM(BO4:CB4)</f>
        <v>171</v>
      </c>
      <c r="CD4" s="192"/>
      <c r="CE4" s="192"/>
    </row>
    <row r="5" spans="1:83" ht="12.75">
      <c r="A5" s="187" t="s">
        <v>201</v>
      </c>
      <c r="B5" s="188"/>
      <c r="C5" s="188"/>
      <c r="D5" s="188"/>
      <c r="E5" s="188"/>
      <c r="F5" s="188"/>
      <c r="G5" s="188"/>
      <c r="H5" s="189"/>
      <c r="I5" s="190">
        <v>24</v>
      </c>
      <c r="J5" s="190"/>
      <c r="K5" s="190">
        <v>24</v>
      </c>
      <c r="L5" s="190"/>
      <c r="M5" s="194">
        <v>27</v>
      </c>
      <c r="N5" s="194"/>
      <c r="O5" s="190">
        <v>21</v>
      </c>
      <c r="P5" s="190"/>
      <c r="Q5" s="190">
        <v>21</v>
      </c>
      <c r="R5" s="190"/>
      <c r="S5" s="190">
        <v>24</v>
      </c>
      <c r="T5" s="190"/>
      <c r="U5" s="190">
        <v>22</v>
      </c>
      <c r="V5" s="190"/>
      <c r="W5" s="192">
        <f>SUM(I5:V5)</f>
        <v>163</v>
      </c>
      <c r="X5" s="192"/>
      <c r="Y5" s="192"/>
      <c r="AD5" s="187" t="s">
        <v>73</v>
      </c>
      <c r="AE5" s="188"/>
      <c r="AF5" s="188"/>
      <c r="AG5" s="188"/>
      <c r="AH5" s="188"/>
      <c r="AI5" s="188"/>
      <c r="AJ5" s="188" t="s">
        <v>280</v>
      </c>
      <c r="AK5" s="189"/>
      <c r="AL5" s="193">
        <v>29</v>
      </c>
      <c r="AM5" s="193"/>
      <c r="AN5" s="190">
        <v>24</v>
      </c>
      <c r="AO5" s="190"/>
      <c r="AP5" s="194">
        <v>27</v>
      </c>
      <c r="AQ5" s="194"/>
      <c r="AR5" s="193">
        <v>30</v>
      </c>
      <c r="AS5" s="193"/>
      <c r="AT5" s="193">
        <v>30</v>
      </c>
      <c r="AU5" s="193"/>
      <c r="AV5" s="191">
        <v>26</v>
      </c>
      <c r="AW5" s="191"/>
      <c r="AX5" s="193">
        <v>35</v>
      </c>
      <c r="AY5" s="193"/>
      <c r="AZ5" s="192">
        <f>SUM(AL5:AY5)</f>
        <v>201</v>
      </c>
      <c r="BA5" s="192"/>
      <c r="BB5" s="192"/>
      <c r="BG5" s="187" t="s">
        <v>208</v>
      </c>
      <c r="BH5" s="188"/>
      <c r="BI5" s="188"/>
      <c r="BJ5" s="188"/>
      <c r="BK5" s="188"/>
      <c r="BL5" s="188"/>
      <c r="BM5" s="188"/>
      <c r="BN5" s="189"/>
      <c r="BO5" s="194">
        <v>27</v>
      </c>
      <c r="BP5" s="194"/>
      <c r="BQ5" s="194">
        <v>28</v>
      </c>
      <c r="BR5" s="194"/>
      <c r="BS5" s="193">
        <v>29</v>
      </c>
      <c r="BT5" s="193"/>
      <c r="BU5" s="194">
        <v>27</v>
      </c>
      <c r="BV5" s="194"/>
      <c r="BW5" s="193">
        <v>31</v>
      </c>
      <c r="BX5" s="193"/>
      <c r="BY5" s="193">
        <v>29</v>
      </c>
      <c r="BZ5" s="193"/>
      <c r="CA5" s="194">
        <v>28</v>
      </c>
      <c r="CB5" s="194"/>
      <c r="CC5" s="192">
        <f>SUM(BO5:CB5)</f>
        <v>199</v>
      </c>
      <c r="CD5" s="192"/>
      <c r="CE5" s="192"/>
    </row>
    <row r="6" spans="1:83" ht="12.75">
      <c r="A6" s="187" t="s">
        <v>205</v>
      </c>
      <c r="B6" s="188"/>
      <c r="C6" s="188"/>
      <c r="D6" s="188"/>
      <c r="E6" s="188"/>
      <c r="F6" s="188"/>
      <c r="G6" s="188"/>
      <c r="H6" s="189"/>
      <c r="I6" s="190">
        <v>24</v>
      </c>
      <c r="J6" s="190"/>
      <c r="K6" s="190">
        <v>23</v>
      </c>
      <c r="L6" s="190"/>
      <c r="M6" s="194">
        <v>27</v>
      </c>
      <c r="N6" s="194"/>
      <c r="O6" s="191">
        <v>26</v>
      </c>
      <c r="P6" s="191"/>
      <c r="Q6" s="190">
        <v>24</v>
      </c>
      <c r="R6" s="190"/>
      <c r="S6" s="191">
        <v>25</v>
      </c>
      <c r="T6" s="191"/>
      <c r="U6" s="193">
        <v>29</v>
      </c>
      <c r="V6" s="193"/>
      <c r="W6" s="192">
        <f>SUM(I6:V6)</f>
        <v>178</v>
      </c>
      <c r="X6" s="192"/>
      <c r="Y6" s="192"/>
      <c r="AD6" s="187" t="s">
        <v>214</v>
      </c>
      <c r="AE6" s="188"/>
      <c r="AF6" s="188"/>
      <c r="AG6" s="188"/>
      <c r="AH6" s="188"/>
      <c r="AI6" s="188"/>
      <c r="AJ6" s="188"/>
      <c r="AK6" s="189"/>
      <c r="AL6" s="190">
        <v>22</v>
      </c>
      <c r="AM6" s="190"/>
      <c r="AN6" s="190">
        <v>20</v>
      </c>
      <c r="AO6" s="190"/>
      <c r="AP6" s="190">
        <v>21</v>
      </c>
      <c r="AQ6" s="190"/>
      <c r="AR6" s="190">
        <v>24</v>
      </c>
      <c r="AS6" s="190"/>
      <c r="AT6" s="190">
        <v>24</v>
      </c>
      <c r="AU6" s="190"/>
      <c r="AV6" s="194">
        <v>27</v>
      </c>
      <c r="AW6" s="194"/>
      <c r="AX6" s="190">
        <v>23</v>
      </c>
      <c r="AY6" s="190"/>
      <c r="AZ6" s="192">
        <f>SUM(AL6:AY6)</f>
        <v>161</v>
      </c>
      <c r="BA6" s="192"/>
      <c r="BB6" s="192"/>
      <c r="BG6" s="199" t="s">
        <v>294</v>
      </c>
      <c r="BH6" s="200"/>
      <c r="BI6" s="200"/>
      <c r="BJ6" s="200"/>
      <c r="BK6" s="200"/>
      <c r="BL6" s="200"/>
      <c r="BM6" s="188"/>
      <c r="BN6" s="189"/>
      <c r="BO6" s="193">
        <v>126</v>
      </c>
      <c r="BP6" s="193"/>
      <c r="BQ6" s="193">
        <v>126</v>
      </c>
      <c r="BR6" s="193"/>
      <c r="BS6" s="193">
        <v>126</v>
      </c>
      <c r="BT6" s="193"/>
      <c r="BU6" s="193">
        <v>126</v>
      </c>
      <c r="BV6" s="193"/>
      <c r="BW6" s="193">
        <v>126</v>
      </c>
      <c r="BX6" s="193"/>
      <c r="BY6" s="193">
        <v>126</v>
      </c>
      <c r="BZ6" s="193"/>
      <c r="CA6" s="193">
        <v>126</v>
      </c>
      <c r="CB6" s="193"/>
      <c r="CC6" s="192">
        <f>SUM(BO6:CB6)</f>
        <v>882</v>
      </c>
      <c r="CD6" s="192"/>
      <c r="CE6" s="192"/>
    </row>
    <row r="7" spans="1:83" ht="12.75">
      <c r="A7" s="187" t="s">
        <v>212</v>
      </c>
      <c r="B7" s="188"/>
      <c r="C7" s="188"/>
      <c r="D7" s="188"/>
      <c r="E7" s="188"/>
      <c r="F7" s="188"/>
      <c r="G7" s="188"/>
      <c r="H7" s="189"/>
      <c r="I7" s="193">
        <v>0</v>
      </c>
      <c r="J7" s="193"/>
      <c r="K7" s="193">
        <v>0</v>
      </c>
      <c r="L7" s="193"/>
      <c r="M7" s="193">
        <v>0</v>
      </c>
      <c r="N7" s="193"/>
      <c r="O7" s="193">
        <v>0</v>
      </c>
      <c r="P7" s="193"/>
      <c r="Q7" s="193">
        <v>0</v>
      </c>
      <c r="R7" s="193"/>
      <c r="S7" s="193">
        <v>0</v>
      </c>
      <c r="T7" s="193"/>
      <c r="U7" s="193">
        <v>0</v>
      </c>
      <c r="V7" s="193"/>
      <c r="W7" s="192">
        <f>SUM(I7:V7)</f>
        <v>0</v>
      </c>
      <c r="X7" s="192"/>
      <c r="Y7" s="192"/>
      <c r="AD7" s="199" t="s">
        <v>294</v>
      </c>
      <c r="AE7" s="200"/>
      <c r="AF7" s="200"/>
      <c r="AG7" s="200"/>
      <c r="AH7" s="200"/>
      <c r="AI7" s="200"/>
      <c r="AJ7" s="188"/>
      <c r="AK7" s="189"/>
      <c r="AL7" s="193">
        <v>0</v>
      </c>
      <c r="AM7" s="193"/>
      <c r="AN7" s="193">
        <v>0</v>
      </c>
      <c r="AO7" s="193"/>
      <c r="AP7" s="193">
        <v>0</v>
      </c>
      <c r="AQ7" s="193"/>
      <c r="AR7" s="193">
        <v>0</v>
      </c>
      <c r="AS7" s="193"/>
      <c r="AT7" s="193">
        <v>0</v>
      </c>
      <c r="AU7" s="193"/>
      <c r="AV7" s="193">
        <v>0</v>
      </c>
      <c r="AW7" s="193"/>
      <c r="AX7" s="193">
        <v>0</v>
      </c>
      <c r="AY7" s="193"/>
      <c r="AZ7" s="192">
        <f>SUM(AL7:AY7)</f>
        <v>0</v>
      </c>
      <c r="BA7" s="192"/>
      <c r="BB7" s="192"/>
      <c r="BG7" s="199" t="s">
        <v>294</v>
      </c>
      <c r="BH7" s="200"/>
      <c r="BI7" s="200"/>
      <c r="BJ7" s="200"/>
      <c r="BK7" s="200"/>
      <c r="BL7" s="200"/>
      <c r="BM7" s="188"/>
      <c r="BN7" s="189"/>
      <c r="BO7" s="193">
        <v>0</v>
      </c>
      <c r="BP7" s="193"/>
      <c r="BQ7" s="193">
        <v>0</v>
      </c>
      <c r="BR7" s="193"/>
      <c r="BS7" s="193">
        <v>0</v>
      </c>
      <c r="BT7" s="193"/>
      <c r="BU7" s="193">
        <v>0</v>
      </c>
      <c r="BV7" s="193"/>
      <c r="BW7" s="193">
        <v>0</v>
      </c>
      <c r="BX7" s="193"/>
      <c r="BY7" s="193">
        <v>0</v>
      </c>
      <c r="BZ7" s="193"/>
      <c r="CA7" s="193">
        <v>0</v>
      </c>
      <c r="CB7" s="193"/>
      <c r="CC7" s="192">
        <f>SUM(BO7:CB7)</f>
        <v>0</v>
      </c>
      <c r="CD7" s="192"/>
      <c r="CE7" s="192"/>
    </row>
    <row r="8" spans="1:83" ht="12.75">
      <c r="A8" s="41"/>
      <c r="B8" s="41"/>
      <c r="C8" s="41"/>
      <c r="D8" s="41"/>
      <c r="E8" s="41"/>
      <c r="F8" s="41"/>
      <c r="G8" s="41"/>
      <c r="H8" s="41"/>
      <c r="I8" s="184">
        <f>SUM(I4:J7)</f>
        <v>72</v>
      </c>
      <c r="J8" s="184"/>
      <c r="K8" s="184">
        <f>SUM(K4:L7)</f>
        <v>69</v>
      </c>
      <c r="L8" s="184"/>
      <c r="M8" s="184">
        <f>SUM(M4:N7)</f>
        <v>78</v>
      </c>
      <c r="N8" s="184"/>
      <c r="O8" s="184">
        <f>SUM(O4:P7)</f>
        <v>74</v>
      </c>
      <c r="P8" s="184"/>
      <c r="Q8" s="184">
        <f>SUM(Q4:R7)</f>
        <v>65</v>
      </c>
      <c r="R8" s="184"/>
      <c r="S8" s="184">
        <f>SUM(S4:T7)</f>
        <v>71</v>
      </c>
      <c r="T8" s="184"/>
      <c r="U8" s="184">
        <f>SUM(U4:V7)</f>
        <v>73</v>
      </c>
      <c r="V8" s="184"/>
      <c r="W8" s="140">
        <f>SUM(I8:V8)</f>
        <v>502</v>
      </c>
      <c r="X8" s="140"/>
      <c r="Y8" s="140"/>
      <c r="AD8" s="41"/>
      <c r="AE8" s="41"/>
      <c r="AF8" s="41"/>
      <c r="AG8" s="41"/>
      <c r="AH8" s="41"/>
      <c r="AI8" s="41"/>
      <c r="AJ8" s="41"/>
      <c r="AK8" s="41"/>
      <c r="AL8" s="184">
        <f>SUM(AL4:AM7)</f>
        <v>75</v>
      </c>
      <c r="AM8" s="184"/>
      <c r="AN8" s="184">
        <f>SUM(AN4:AO7)</f>
        <v>70</v>
      </c>
      <c r="AO8" s="184"/>
      <c r="AP8" s="184">
        <f>SUM(AP4:AQ7)</f>
        <v>75</v>
      </c>
      <c r="AQ8" s="184"/>
      <c r="AR8" s="184">
        <f>SUM(AR4:AS7)</f>
        <v>77</v>
      </c>
      <c r="AS8" s="184"/>
      <c r="AT8" s="184">
        <f>SUM(AT4:AU7)</f>
        <v>80</v>
      </c>
      <c r="AU8" s="184"/>
      <c r="AV8" s="184">
        <f>SUM(AV4:AW7)</f>
        <v>74</v>
      </c>
      <c r="AW8" s="184"/>
      <c r="AX8" s="184">
        <f>SUM(AX4:AY7)</f>
        <v>82</v>
      </c>
      <c r="AY8" s="184"/>
      <c r="AZ8" s="140">
        <f>SUM(AL8:AY8)</f>
        <v>533</v>
      </c>
      <c r="BA8" s="140"/>
      <c r="BB8" s="140"/>
      <c r="BG8" s="41"/>
      <c r="BH8" s="41"/>
      <c r="BI8" s="41"/>
      <c r="BJ8" s="41"/>
      <c r="BK8" s="41"/>
      <c r="BL8" s="41"/>
      <c r="BM8" s="41"/>
      <c r="BN8" s="41"/>
      <c r="BO8" s="184">
        <f>SUM(BO4:BP7)</f>
        <v>176</v>
      </c>
      <c r="BP8" s="184"/>
      <c r="BQ8" s="184">
        <f>SUM(BQ4:BR7)</f>
        <v>181</v>
      </c>
      <c r="BR8" s="184"/>
      <c r="BS8" s="184">
        <f>SUM(BS4:BT7)</f>
        <v>179</v>
      </c>
      <c r="BT8" s="184"/>
      <c r="BU8" s="184">
        <f>SUM(BU4:BV7)</f>
        <v>174</v>
      </c>
      <c r="BV8" s="184"/>
      <c r="BW8" s="184">
        <f>SUM(BW4:BX7)</f>
        <v>180</v>
      </c>
      <c r="BX8" s="184"/>
      <c r="BY8" s="184">
        <f>SUM(BY4:BZ7)</f>
        <v>181</v>
      </c>
      <c r="BZ8" s="184"/>
      <c r="CA8" s="184">
        <f>SUM(CA4:CB7)</f>
        <v>181</v>
      </c>
      <c r="CB8" s="184"/>
      <c r="CC8" s="140">
        <f>SUM(BO8:CB8)</f>
        <v>1252</v>
      </c>
      <c r="CD8" s="140"/>
      <c r="CE8" s="140"/>
    </row>
    <row r="9" spans="1:83" ht="12.75">
      <c r="A9" s="41"/>
      <c r="B9" s="41"/>
      <c r="C9" s="41"/>
      <c r="D9" s="41"/>
      <c r="E9" s="41"/>
      <c r="F9" s="41"/>
      <c r="G9" s="41"/>
      <c r="H9" s="4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26"/>
      <c r="X9" s="26"/>
      <c r="Y9" s="26"/>
      <c r="AD9" s="41"/>
      <c r="AE9" s="41"/>
      <c r="AF9" s="41"/>
      <c r="AG9" s="41"/>
      <c r="AH9" s="41"/>
      <c r="AI9" s="41"/>
      <c r="AJ9" s="41"/>
      <c r="AK9" s="4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26"/>
      <c r="BA9" s="26"/>
      <c r="BB9" s="26"/>
      <c r="BG9" s="41"/>
      <c r="BH9" s="41"/>
      <c r="BI9" s="41"/>
      <c r="BJ9" s="41"/>
      <c r="BK9" s="41"/>
      <c r="BL9" s="41"/>
      <c r="BM9" s="41"/>
      <c r="BN9" s="4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26"/>
      <c r="CD9" s="26"/>
      <c r="CE9" s="26"/>
    </row>
    <row r="10" spans="1:83" ht="12.75">
      <c r="A10" s="41"/>
      <c r="B10" s="41"/>
      <c r="C10" s="41"/>
      <c r="D10" s="41"/>
      <c r="E10" s="41"/>
      <c r="F10" s="41"/>
      <c r="G10" s="41"/>
      <c r="H10" s="41"/>
      <c r="AH10" s="41"/>
      <c r="AI10" s="41"/>
      <c r="AJ10" s="41"/>
      <c r="AK10" s="4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26"/>
      <c r="BA10" s="26"/>
      <c r="BB10" s="26"/>
      <c r="BG10" s="41"/>
      <c r="BH10" s="41"/>
      <c r="BI10" s="41"/>
      <c r="BJ10" s="41"/>
      <c r="BK10" s="41"/>
      <c r="BL10" s="41"/>
      <c r="BM10" s="41"/>
      <c r="BN10" s="4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26"/>
      <c r="CD10" s="26"/>
      <c r="CE10" s="26"/>
    </row>
    <row r="12" spans="1:83" ht="12.75">
      <c r="A12" s="207" t="s">
        <v>297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G12" s="207" t="s">
        <v>296</v>
      </c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</row>
    <row r="13" spans="1:83" ht="12.75">
      <c r="A13" s="199" t="s">
        <v>294</v>
      </c>
      <c r="B13" s="200"/>
      <c r="C13" s="200"/>
      <c r="D13" s="200"/>
      <c r="E13" s="200"/>
      <c r="F13" s="200"/>
      <c r="G13" s="210"/>
      <c r="H13" s="211"/>
      <c r="I13" s="193">
        <v>126</v>
      </c>
      <c r="J13" s="193"/>
      <c r="K13" s="193">
        <v>126</v>
      </c>
      <c r="L13" s="193"/>
      <c r="M13" s="193">
        <v>126</v>
      </c>
      <c r="N13" s="193"/>
      <c r="O13" s="193">
        <v>126</v>
      </c>
      <c r="P13" s="193"/>
      <c r="Q13" s="193">
        <v>126</v>
      </c>
      <c r="R13" s="193"/>
      <c r="S13" s="193">
        <v>126</v>
      </c>
      <c r="T13" s="193"/>
      <c r="U13" s="193">
        <v>126</v>
      </c>
      <c r="V13" s="193"/>
      <c r="W13" s="192">
        <f>SUM(I13:V13)</f>
        <v>882</v>
      </c>
      <c r="X13" s="192"/>
      <c r="Y13" s="192"/>
      <c r="AH13" s="81"/>
      <c r="AI13" s="81"/>
      <c r="AJ13" s="81"/>
      <c r="AK13" s="81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6"/>
      <c r="BA13" s="106"/>
      <c r="BB13" s="106"/>
      <c r="BG13" s="199" t="s">
        <v>294</v>
      </c>
      <c r="BH13" s="200"/>
      <c r="BI13" s="200"/>
      <c r="BJ13" s="200"/>
      <c r="BK13" s="200"/>
      <c r="BL13" s="200"/>
      <c r="BM13" s="188"/>
      <c r="BN13" s="189"/>
      <c r="BO13" s="193">
        <v>126</v>
      </c>
      <c r="BP13" s="193"/>
      <c r="BQ13" s="193">
        <v>126</v>
      </c>
      <c r="BR13" s="193"/>
      <c r="BS13" s="193">
        <v>126</v>
      </c>
      <c r="BT13" s="193"/>
      <c r="BU13" s="193">
        <v>126</v>
      </c>
      <c r="BV13" s="193"/>
      <c r="BW13" s="193">
        <v>126</v>
      </c>
      <c r="BX13" s="193"/>
      <c r="BY13" s="193">
        <v>126</v>
      </c>
      <c r="BZ13" s="193"/>
      <c r="CA13" s="193">
        <v>126</v>
      </c>
      <c r="CB13" s="193"/>
      <c r="CC13" s="192">
        <f>SUM(BO13:CB13)</f>
        <v>882</v>
      </c>
      <c r="CD13" s="192"/>
      <c r="CE13" s="192"/>
    </row>
    <row r="14" spans="1:83" ht="12.75">
      <c r="A14" s="199" t="s">
        <v>294</v>
      </c>
      <c r="B14" s="200"/>
      <c r="C14" s="200"/>
      <c r="D14" s="200"/>
      <c r="E14" s="200"/>
      <c r="F14" s="200"/>
      <c r="G14" s="188"/>
      <c r="H14" s="189"/>
      <c r="I14" s="193">
        <v>126</v>
      </c>
      <c r="J14" s="193"/>
      <c r="K14" s="193">
        <v>126</v>
      </c>
      <c r="L14" s="193"/>
      <c r="M14" s="193">
        <v>126</v>
      </c>
      <c r="N14" s="193"/>
      <c r="O14" s="193">
        <v>126</v>
      </c>
      <c r="P14" s="193"/>
      <c r="Q14" s="193">
        <v>126</v>
      </c>
      <c r="R14" s="193"/>
      <c r="S14" s="193">
        <v>126</v>
      </c>
      <c r="T14" s="193"/>
      <c r="U14" s="193">
        <v>126</v>
      </c>
      <c r="V14" s="193"/>
      <c r="W14" s="192">
        <f>SUM(I14:V14)</f>
        <v>882</v>
      </c>
      <c r="X14" s="192"/>
      <c r="Y14" s="192"/>
      <c r="AH14" s="81"/>
      <c r="AI14" s="81"/>
      <c r="AJ14" s="81"/>
      <c r="AK14" s="81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6"/>
      <c r="BA14" s="106"/>
      <c r="BB14" s="106"/>
      <c r="BG14" s="199" t="s">
        <v>294</v>
      </c>
      <c r="BH14" s="200"/>
      <c r="BI14" s="200"/>
      <c r="BJ14" s="200"/>
      <c r="BK14" s="200"/>
      <c r="BL14" s="200"/>
      <c r="BM14" s="188"/>
      <c r="BN14" s="189"/>
      <c r="BO14" s="193">
        <v>126</v>
      </c>
      <c r="BP14" s="193"/>
      <c r="BQ14" s="193">
        <v>126</v>
      </c>
      <c r="BR14" s="193"/>
      <c r="BS14" s="193">
        <v>126</v>
      </c>
      <c r="BT14" s="193"/>
      <c r="BU14" s="193">
        <v>126</v>
      </c>
      <c r="BV14" s="193"/>
      <c r="BW14" s="193">
        <v>126</v>
      </c>
      <c r="BX14" s="193"/>
      <c r="BY14" s="193">
        <v>126</v>
      </c>
      <c r="BZ14" s="193"/>
      <c r="CA14" s="193">
        <v>126</v>
      </c>
      <c r="CB14" s="193"/>
      <c r="CC14" s="192">
        <f>SUM(BO14:CB14)</f>
        <v>882</v>
      </c>
      <c r="CD14" s="192"/>
      <c r="CE14" s="192"/>
    </row>
    <row r="15" spans="1:83" ht="12.75">
      <c r="A15" s="199" t="s">
        <v>294</v>
      </c>
      <c r="B15" s="200"/>
      <c r="C15" s="200"/>
      <c r="D15" s="200"/>
      <c r="E15" s="200"/>
      <c r="F15" s="200"/>
      <c r="G15" s="188"/>
      <c r="H15" s="189"/>
      <c r="I15" s="193">
        <v>126</v>
      </c>
      <c r="J15" s="193"/>
      <c r="K15" s="193">
        <v>126</v>
      </c>
      <c r="L15" s="193"/>
      <c r="M15" s="193">
        <v>126</v>
      </c>
      <c r="N15" s="193"/>
      <c r="O15" s="193">
        <v>126</v>
      </c>
      <c r="P15" s="193"/>
      <c r="Q15" s="193">
        <v>126</v>
      </c>
      <c r="R15" s="193"/>
      <c r="S15" s="193">
        <v>126</v>
      </c>
      <c r="T15" s="193"/>
      <c r="U15" s="193">
        <v>126</v>
      </c>
      <c r="V15" s="193"/>
      <c r="W15" s="192">
        <f>SUM(I15:V15)</f>
        <v>882</v>
      </c>
      <c r="X15" s="192"/>
      <c r="Y15" s="192"/>
      <c r="AH15" s="81"/>
      <c r="AI15" s="81"/>
      <c r="AJ15" s="81"/>
      <c r="AK15" s="81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6"/>
      <c r="BA15" s="106"/>
      <c r="BB15" s="106"/>
      <c r="BG15" s="199" t="s">
        <v>294</v>
      </c>
      <c r="BH15" s="200"/>
      <c r="BI15" s="200"/>
      <c r="BJ15" s="200"/>
      <c r="BK15" s="200"/>
      <c r="BL15" s="200"/>
      <c r="BM15" s="188"/>
      <c r="BN15" s="189"/>
      <c r="BO15" s="193">
        <v>126</v>
      </c>
      <c r="BP15" s="193"/>
      <c r="BQ15" s="193">
        <v>126</v>
      </c>
      <c r="BR15" s="193"/>
      <c r="BS15" s="193">
        <v>126</v>
      </c>
      <c r="BT15" s="193"/>
      <c r="BU15" s="193">
        <v>126</v>
      </c>
      <c r="BV15" s="193"/>
      <c r="BW15" s="193">
        <v>126</v>
      </c>
      <c r="BX15" s="193"/>
      <c r="BY15" s="193">
        <v>126</v>
      </c>
      <c r="BZ15" s="193"/>
      <c r="CA15" s="193">
        <v>126</v>
      </c>
      <c r="CB15" s="193"/>
      <c r="CC15" s="192">
        <f>SUM(BO15:CB15)</f>
        <v>882</v>
      </c>
      <c r="CD15" s="192"/>
      <c r="CE15" s="192"/>
    </row>
    <row r="16" spans="1:83" ht="12.75">
      <c r="A16" s="199" t="s">
        <v>294</v>
      </c>
      <c r="B16" s="200"/>
      <c r="C16" s="200"/>
      <c r="D16" s="200"/>
      <c r="E16" s="200"/>
      <c r="F16" s="200"/>
      <c r="G16" s="188"/>
      <c r="H16" s="189"/>
      <c r="I16" s="193">
        <v>0</v>
      </c>
      <c r="J16" s="193"/>
      <c r="K16" s="193">
        <v>0</v>
      </c>
      <c r="L16" s="193"/>
      <c r="M16" s="193">
        <v>0</v>
      </c>
      <c r="N16" s="193"/>
      <c r="O16" s="193">
        <v>0</v>
      </c>
      <c r="P16" s="193"/>
      <c r="Q16" s="193">
        <v>0</v>
      </c>
      <c r="R16" s="193"/>
      <c r="S16" s="193">
        <v>0</v>
      </c>
      <c r="T16" s="193"/>
      <c r="U16" s="193">
        <v>0</v>
      </c>
      <c r="V16" s="193"/>
      <c r="W16" s="192">
        <f>SUM(I16:V16)</f>
        <v>0</v>
      </c>
      <c r="X16" s="192"/>
      <c r="Y16" s="192"/>
      <c r="AD16" s="81"/>
      <c r="AE16" s="81"/>
      <c r="AF16" s="81"/>
      <c r="AG16" s="81"/>
      <c r="AH16" s="81"/>
      <c r="AI16" s="81"/>
      <c r="AJ16" s="81"/>
      <c r="AK16" s="81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6"/>
      <c r="BA16" s="106"/>
      <c r="BB16" s="106"/>
      <c r="BG16" s="199" t="s">
        <v>294</v>
      </c>
      <c r="BH16" s="200"/>
      <c r="BI16" s="200"/>
      <c r="BJ16" s="200"/>
      <c r="BK16" s="200"/>
      <c r="BL16" s="200"/>
      <c r="BM16" s="188"/>
      <c r="BN16" s="189"/>
      <c r="BO16" s="193">
        <v>0</v>
      </c>
      <c r="BP16" s="193"/>
      <c r="BQ16" s="193">
        <v>0</v>
      </c>
      <c r="BR16" s="193"/>
      <c r="BS16" s="193">
        <v>0</v>
      </c>
      <c r="BT16" s="193"/>
      <c r="BU16" s="193">
        <v>0</v>
      </c>
      <c r="BV16" s="193"/>
      <c r="BW16" s="193">
        <v>0</v>
      </c>
      <c r="BX16" s="193"/>
      <c r="BY16" s="193">
        <v>0</v>
      </c>
      <c r="BZ16" s="193"/>
      <c r="CA16" s="193">
        <v>0</v>
      </c>
      <c r="CB16" s="193"/>
      <c r="CC16" s="192">
        <f>SUM(BO16:CB16)</f>
        <v>0</v>
      </c>
      <c r="CD16" s="192"/>
      <c r="CE16" s="192"/>
    </row>
    <row r="17" spans="9:83" ht="12.75">
      <c r="I17" s="184">
        <f>SUM(I13:J16)</f>
        <v>378</v>
      </c>
      <c r="J17" s="184"/>
      <c r="K17" s="184">
        <f>SUM(K13:L16)</f>
        <v>378</v>
      </c>
      <c r="L17" s="184"/>
      <c r="M17" s="184">
        <f>SUM(M13:N16)</f>
        <v>378</v>
      </c>
      <c r="N17" s="184"/>
      <c r="O17" s="184">
        <f>SUM(O13:P16)</f>
        <v>378</v>
      </c>
      <c r="P17" s="184"/>
      <c r="Q17" s="184">
        <f>SUM(Q13:R16)</f>
        <v>378</v>
      </c>
      <c r="R17" s="184"/>
      <c r="S17" s="184">
        <f>SUM(S13:T16)</f>
        <v>378</v>
      </c>
      <c r="T17" s="184"/>
      <c r="U17" s="184">
        <f>SUM(U13:V16)</f>
        <v>378</v>
      </c>
      <c r="V17" s="184"/>
      <c r="W17" s="140">
        <f>SUM(I17:V17)</f>
        <v>2646</v>
      </c>
      <c r="X17" s="140"/>
      <c r="Y17" s="140"/>
      <c r="AD17" s="6"/>
      <c r="AE17" s="6"/>
      <c r="AF17" s="6"/>
      <c r="AG17" s="6"/>
      <c r="AH17" s="6"/>
      <c r="AI17" s="6"/>
      <c r="AJ17" s="6"/>
      <c r="AK17" s="6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80"/>
      <c r="BA17" s="80"/>
      <c r="BB17" s="80"/>
      <c r="BO17" s="193">
        <f>SUM(BO13:BP16)</f>
        <v>378</v>
      </c>
      <c r="BP17" s="193"/>
      <c r="BQ17" s="193">
        <f>SUM(BQ13:BR16)</f>
        <v>378</v>
      </c>
      <c r="BR17" s="193"/>
      <c r="BS17" s="193">
        <f>SUM(BS13:BT16)</f>
        <v>378</v>
      </c>
      <c r="BT17" s="193"/>
      <c r="BU17" s="193">
        <f>SUM(BU13:BV16)</f>
        <v>378</v>
      </c>
      <c r="BV17" s="193"/>
      <c r="BW17" s="193">
        <f>SUM(BW13:BX16)</f>
        <v>378</v>
      </c>
      <c r="BX17" s="193"/>
      <c r="BY17" s="193">
        <f>SUM(BY13:BZ16)</f>
        <v>378</v>
      </c>
      <c r="BZ17" s="193"/>
      <c r="CA17" s="193">
        <f>SUM(CA13:CB16)</f>
        <v>378</v>
      </c>
      <c r="CB17" s="193"/>
      <c r="CC17" s="140">
        <f>SUM(BO17:CB17)</f>
        <v>2646</v>
      </c>
      <c r="CD17" s="140"/>
      <c r="CE17" s="140"/>
    </row>
    <row r="18" spans="9:83" ht="12.75"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26"/>
      <c r="X18" s="26"/>
      <c r="Y18" s="26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26"/>
      <c r="BA18" s="26"/>
      <c r="BB18" s="26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26"/>
      <c r="CD18" s="26"/>
      <c r="CE18" s="26"/>
    </row>
    <row r="19" spans="9:83" ht="12.75"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26"/>
      <c r="X19" s="26"/>
      <c r="Y19" s="26"/>
      <c r="AL19" s="61"/>
      <c r="AM19" s="61"/>
      <c r="AN19" s="61"/>
      <c r="AO19" s="61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26"/>
      <c r="CD19" s="26"/>
      <c r="CE19" s="26"/>
    </row>
    <row r="20" spans="9:83" ht="12.75"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26"/>
      <c r="X20" s="26"/>
      <c r="Y20" s="26"/>
      <c r="AL20" s="61"/>
      <c r="AM20" s="61"/>
      <c r="AN20" s="61"/>
      <c r="AO20" s="61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26"/>
      <c r="CD20" s="26"/>
      <c r="CE20" s="26"/>
    </row>
    <row r="21" spans="9:83" ht="12.75"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26"/>
      <c r="X21" s="26"/>
      <c r="Y21" s="26"/>
      <c r="AL21" s="61"/>
      <c r="AM21" s="61"/>
      <c r="AN21" s="61"/>
      <c r="AO21" s="61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26"/>
      <c r="CD21" s="26"/>
      <c r="CE21" s="26"/>
    </row>
    <row r="22" spans="9:83" ht="12.75"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26"/>
      <c r="X22" s="26"/>
      <c r="Y22" s="26"/>
      <c r="AL22" s="61"/>
      <c r="AM22" s="61"/>
      <c r="AN22" s="61"/>
      <c r="AO22" s="61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26"/>
      <c r="CD22" s="26"/>
      <c r="CE22" s="26"/>
    </row>
    <row r="23" spans="9:83" ht="12.75"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26"/>
      <c r="X23" s="26"/>
      <c r="Y23" s="26"/>
      <c r="AL23" s="61"/>
      <c r="AM23" s="61"/>
      <c r="AN23" s="61"/>
      <c r="AO23" s="61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26"/>
      <c r="CD23" s="26"/>
      <c r="CE23" s="26"/>
    </row>
    <row r="24" spans="67:83" ht="12.75"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26"/>
      <c r="CD24" s="26"/>
      <c r="CE24" s="26"/>
    </row>
    <row r="26" spans="4:80" ht="12.75">
      <c r="D26" s="205" t="s">
        <v>173</v>
      </c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BC26" s="205" t="s">
        <v>173</v>
      </c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5"/>
      <c r="BT26" s="205"/>
      <c r="BU26" s="205"/>
      <c r="BV26" s="205"/>
      <c r="BW26" s="205"/>
      <c r="BX26" s="205"/>
      <c r="BY26" s="205"/>
      <c r="BZ26" s="205"/>
      <c r="CA26" s="205"/>
      <c r="CB26" s="205"/>
    </row>
    <row r="27" spans="5:80" ht="12.75">
      <c r="E27" s="4"/>
      <c r="F27" s="209" t="s">
        <v>48</v>
      </c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198" t="s">
        <v>172</v>
      </c>
      <c r="W27" s="198"/>
      <c r="X27" s="198"/>
      <c r="Y27" s="198"/>
      <c r="Z27" s="198" t="s">
        <v>61</v>
      </c>
      <c r="AA27" s="198"/>
      <c r="AB27" s="198"/>
      <c r="AC27" s="198"/>
      <c r="BD27" s="4"/>
      <c r="BE27" s="209" t="s">
        <v>48</v>
      </c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198" t="s">
        <v>172</v>
      </c>
      <c r="BV27" s="198"/>
      <c r="BW27" s="198"/>
      <c r="BX27" s="198"/>
      <c r="BY27" s="198" t="s">
        <v>61</v>
      </c>
      <c r="BZ27" s="198"/>
      <c r="CA27" s="198"/>
      <c r="CB27" s="198"/>
    </row>
    <row r="28" spans="4:80" ht="12.75">
      <c r="D28" s="196">
        <v>1</v>
      </c>
      <c r="E28" s="196"/>
      <c r="F28" s="196" t="s">
        <v>285</v>
      </c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>
        <v>502</v>
      </c>
      <c r="W28" s="196"/>
      <c r="X28" s="196"/>
      <c r="Y28" s="196"/>
      <c r="Z28" s="196">
        <v>6</v>
      </c>
      <c r="AA28" s="196"/>
      <c r="AB28" s="196"/>
      <c r="AC28" s="196"/>
      <c r="BC28" s="196">
        <v>1</v>
      </c>
      <c r="BD28" s="196"/>
      <c r="BE28" s="196" t="s">
        <v>285</v>
      </c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>
        <v>2002</v>
      </c>
      <c r="BV28" s="196"/>
      <c r="BW28" s="196"/>
      <c r="BX28" s="196"/>
      <c r="BY28" s="196">
        <v>19</v>
      </c>
      <c r="BZ28" s="196"/>
      <c r="CA28" s="196"/>
      <c r="CB28" s="196"/>
    </row>
    <row r="29" spans="4:80" ht="12.75">
      <c r="D29" s="196">
        <v>2</v>
      </c>
      <c r="E29" s="196"/>
      <c r="F29" s="199" t="s">
        <v>293</v>
      </c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1"/>
      <c r="V29" s="196">
        <v>533</v>
      </c>
      <c r="W29" s="196"/>
      <c r="X29" s="196"/>
      <c r="Y29" s="196"/>
      <c r="Z29" s="196">
        <v>4</v>
      </c>
      <c r="AA29" s="196"/>
      <c r="AB29" s="196"/>
      <c r="AC29" s="196"/>
      <c r="BC29" s="196">
        <v>2</v>
      </c>
      <c r="BD29" s="196"/>
      <c r="BE29" s="199" t="s">
        <v>293</v>
      </c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1"/>
      <c r="BU29" s="196">
        <v>2108</v>
      </c>
      <c r="BV29" s="196"/>
      <c r="BW29" s="196"/>
      <c r="BX29" s="196"/>
      <c r="BY29" s="196">
        <v>14</v>
      </c>
      <c r="BZ29" s="196"/>
      <c r="CA29" s="196"/>
      <c r="CB29" s="196"/>
    </row>
    <row r="30" spans="4:80" ht="12.75">
      <c r="D30" s="196">
        <v>3</v>
      </c>
      <c r="E30" s="196"/>
      <c r="F30" s="212" t="s">
        <v>298</v>
      </c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4"/>
      <c r="V30" s="215">
        <v>1252</v>
      </c>
      <c r="W30" s="215"/>
      <c r="X30" s="215"/>
      <c r="Y30" s="215"/>
      <c r="Z30" s="215">
        <v>3</v>
      </c>
      <c r="AA30" s="215"/>
      <c r="AB30" s="215"/>
      <c r="AC30" s="215"/>
      <c r="BC30" s="196">
        <v>3</v>
      </c>
      <c r="BD30" s="196"/>
      <c r="BE30" s="212" t="s">
        <v>297</v>
      </c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3"/>
      <c r="BT30" s="214"/>
      <c r="BU30" s="196">
        <v>6196</v>
      </c>
      <c r="BV30" s="196"/>
      <c r="BW30" s="196"/>
      <c r="BX30" s="196"/>
      <c r="BY30" s="196">
        <v>12</v>
      </c>
      <c r="BZ30" s="196"/>
      <c r="CA30" s="196"/>
      <c r="CB30" s="196"/>
    </row>
    <row r="31" spans="4:80" ht="12.75">
      <c r="D31" s="216" t="s">
        <v>299</v>
      </c>
      <c r="E31" s="217"/>
      <c r="F31" s="212" t="s">
        <v>297</v>
      </c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4"/>
      <c r="V31" s="212">
        <v>2646</v>
      </c>
      <c r="W31" s="213"/>
      <c r="X31" s="213"/>
      <c r="Y31" s="214"/>
      <c r="Z31" s="213">
        <v>0</v>
      </c>
      <c r="AA31" s="213"/>
      <c r="AB31" s="213"/>
      <c r="AC31" s="214"/>
      <c r="BC31" s="196">
        <v>4</v>
      </c>
      <c r="BD31" s="196"/>
      <c r="BE31" s="199" t="s">
        <v>298</v>
      </c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1"/>
      <c r="BU31" s="196">
        <v>3357</v>
      </c>
      <c r="BV31" s="196"/>
      <c r="BW31" s="196"/>
      <c r="BX31" s="196"/>
      <c r="BY31" s="196">
        <v>11</v>
      </c>
      <c r="BZ31" s="196"/>
      <c r="CA31" s="196"/>
      <c r="CB31" s="196"/>
    </row>
    <row r="32" spans="4:80" ht="12.75">
      <c r="D32" s="216" t="s">
        <v>299</v>
      </c>
      <c r="E32" s="217"/>
      <c r="F32" s="218" t="s">
        <v>296</v>
      </c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8">
        <v>2646</v>
      </c>
      <c r="W32" s="219"/>
      <c r="X32" s="219"/>
      <c r="Y32" s="220"/>
      <c r="Z32" s="219">
        <v>0</v>
      </c>
      <c r="AA32" s="219"/>
      <c r="AB32" s="219"/>
      <c r="AC32" s="220"/>
      <c r="BC32" s="196">
        <v>5</v>
      </c>
      <c r="BD32" s="196"/>
      <c r="BE32" s="218" t="s">
        <v>296</v>
      </c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21">
        <v>9450</v>
      </c>
      <c r="BV32" s="221"/>
      <c r="BW32" s="221"/>
      <c r="BX32" s="221"/>
      <c r="BY32" s="196">
        <v>0</v>
      </c>
      <c r="BZ32" s="196"/>
      <c r="CA32" s="196"/>
      <c r="CB32" s="196"/>
    </row>
  </sheetData>
  <mergeCells count="294">
    <mergeCell ref="BC32:BD32"/>
    <mergeCell ref="BE32:BT32"/>
    <mergeCell ref="BU32:BX32"/>
    <mergeCell ref="BY32:CB32"/>
    <mergeCell ref="D32:E32"/>
    <mergeCell ref="F32:U32"/>
    <mergeCell ref="V32:Y32"/>
    <mergeCell ref="Z32:AC32"/>
    <mergeCell ref="BC31:BD31"/>
    <mergeCell ref="BE31:BT31"/>
    <mergeCell ref="BU31:BX31"/>
    <mergeCell ref="BY31:CB31"/>
    <mergeCell ref="D31:E31"/>
    <mergeCell ref="F31:U31"/>
    <mergeCell ref="V31:Y31"/>
    <mergeCell ref="Z31:AC31"/>
    <mergeCell ref="BC30:BD30"/>
    <mergeCell ref="BE30:BT30"/>
    <mergeCell ref="BU30:BX30"/>
    <mergeCell ref="BY30:CB30"/>
    <mergeCell ref="D30:E30"/>
    <mergeCell ref="F30:U30"/>
    <mergeCell ref="V30:Y30"/>
    <mergeCell ref="Z30:AC30"/>
    <mergeCell ref="BC29:BD29"/>
    <mergeCell ref="BE29:BT29"/>
    <mergeCell ref="BU29:BX29"/>
    <mergeCell ref="BY29:CB29"/>
    <mergeCell ref="D29:E29"/>
    <mergeCell ref="F29:U29"/>
    <mergeCell ref="V29:Y29"/>
    <mergeCell ref="Z29:AC29"/>
    <mergeCell ref="BC28:BD28"/>
    <mergeCell ref="BE28:BT28"/>
    <mergeCell ref="BU28:BX28"/>
    <mergeCell ref="BY28:CB28"/>
    <mergeCell ref="D28:E28"/>
    <mergeCell ref="F28:U28"/>
    <mergeCell ref="V28:Y28"/>
    <mergeCell ref="Z28:AC28"/>
    <mergeCell ref="D26:AC26"/>
    <mergeCell ref="BC26:CB26"/>
    <mergeCell ref="V27:Y27"/>
    <mergeCell ref="Z27:AC27"/>
    <mergeCell ref="BU27:BX27"/>
    <mergeCell ref="BY27:CB27"/>
    <mergeCell ref="BW17:BX17"/>
    <mergeCell ref="BY17:BZ17"/>
    <mergeCell ref="CA17:CB17"/>
    <mergeCell ref="CC17:CE17"/>
    <mergeCell ref="BO17:BP17"/>
    <mergeCell ref="BQ17:BR17"/>
    <mergeCell ref="BS17:BT17"/>
    <mergeCell ref="BU17:BV17"/>
    <mergeCell ref="Q17:R17"/>
    <mergeCell ref="S17:T17"/>
    <mergeCell ref="U17:V17"/>
    <mergeCell ref="W17:Y17"/>
    <mergeCell ref="I17:J17"/>
    <mergeCell ref="K17:L17"/>
    <mergeCell ref="M17:N17"/>
    <mergeCell ref="O17:P17"/>
    <mergeCell ref="BW16:BX16"/>
    <mergeCell ref="BY16:BZ16"/>
    <mergeCell ref="CA16:CB16"/>
    <mergeCell ref="CC16:CE16"/>
    <mergeCell ref="BO16:BP16"/>
    <mergeCell ref="BQ16:BR16"/>
    <mergeCell ref="BS16:BT16"/>
    <mergeCell ref="BU16:BV16"/>
    <mergeCell ref="U16:V16"/>
    <mergeCell ref="W16:Y16"/>
    <mergeCell ref="BG16:BL16"/>
    <mergeCell ref="BM16:BN16"/>
    <mergeCell ref="M16:N16"/>
    <mergeCell ref="O16:P16"/>
    <mergeCell ref="Q16:R16"/>
    <mergeCell ref="S16:T16"/>
    <mergeCell ref="A16:F16"/>
    <mergeCell ref="G16:H16"/>
    <mergeCell ref="I16:J16"/>
    <mergeCell ref="K16:L16"/>
    <mergeCell ref="BW15:BX15"/>
    <mergeCell ref="BY15:BZ15"/>
    <mergeCell ref="CA15:CB15"/>
    <mergeCell ref="CC15:CE15"/>
    <mergeCell ref="BO15:BP15"/>
    <mergeCell ref="BQ15:BR15"/>
    <mergeCell ref="BS15:BT15"/>
    <mergeCell ref="BU15:BV15"/>
    <mergeCell ref="U15:V15"/>
    <mergeCell ref="W15:Y15"/>
    <mergeCell ref="BG15:BL15"/>
    <mergeCell ref="BM15:BN15"/>
    <mergeCell ref="M15:N15"/>
    <mergeCell ref="O15:P15"/>
    <mergeCell ref="Q15:R15"/>
    <mergeCell ref="S15:T15"/>
    <mergeCell ref="A15:F15"/>
    <mergeCell ref="G15:H15"/>
    <mergeCell ref="I15:J15"/>
    <mergeCell ref="K15:L15"/>
    <mergeCell ref="BW14:BX14"/>
    <mergeCell ref="BY14:BZ14"/>
    <mergeCell ref="CA14:CB14"/>
    <mergeCell ref="CC14:CE14"/>
    <mergeCell ref="BO14:BP14"/>
    <mergeCell ref="BQ14:BR14"/>
    <mergeCell ref="BS14:BT14"/>
    <mergeCell ref="BU14:BV14"/>
    <mergeCell ref="U14:V14"/>
    <mergeCell ref="W14:Y14"/>
    <mergeCell ref="BG14:BL14"/>
    <mergeCell ref="BM14:BN14"/>
    <mergeCell ref="M14:N14"/>
    <mergeCell ref="O14:P14"/>
    <mergeCell ref="Q14:R14"/>
    <mergeCell ref="S14:T14"/>
    <mergeCell ref="A14:F14"/>
    <mergeCell ref="G14:H14"/>
    <mergeCell ref="I14:J14"/>
    <mergeCell ref="K14:L14"/>
    <mergeCell ref="BW13:BX13"/>
    <mergeCell ref="BY13:BZ13"/>
    <mergeCell ref="CA13:CB13"/>
    <mergeCell ref="CC13:CE13"/>
    <mergeCell ref="BO13:BP13"/>
    <mergeCell ref="BQ13:BR13"/>
    <mergeCell ref="BS13:BT13"/>
    <mergeCell ref="BU13:BV13"/>
    <mergeCell ref="U13:V13"/>
    <mergeCell ref="W13:Y13"/>
    <mergeCell ref="BG13:BL13"/>
    <mergeCell ref="BM13:BN13"/>
    <mergeCell ref="A12:Y12"/>
    <mergeCell ref="BG12:CE12"/>
    <mergeCell ref="A13:F13"/>
    <mergeCell ref="G13:H13"/>
    <mergeCell ref="I13:J13"/>
    <mergeCell ref="K13:L13"/>
    <mergeCell ref="M13:N13"/>
    <mergeCell ref="O13:P13"/>
    <mergeCell ref="Q13:R13"/>
    <mergeCell ref="S13:T13"/>
    <mergeCell ref="AL8:AM8"/>
    <mergeCell ref="AZ8:BB8"/>
    <mergeCell ref="BO8:BP8"/>
    <mergeCell ref="CC8:CE8"/>
    <mergeCell ref="BY8:BZ8"/>
    <mergeCell ref="CA8:CB8"/>
    <mergeCell ref="BQ8:BR8"/>
    <mergeCell ref="BS8:BT8"/>
    <mergeCell ref="BU8:BV8"/>
    <mergeCell ref="BW8:BX8"/>
    <mergeCell ref="I8:J8"/>
    <mergeCell ref="K8:L8"/>
    <mergeCell ref="M8:N8"/>
    <mergeCell ref="O8:P8"/>
    <mergeCell ref="Q8:R8"/>
    <mergeCell ref="S8:T8"/>
    <mergeCell ref="U8:V8"/>
    <mergeCell ref="W8:Y8"/>
    <mergeCell ref="CA7:CB7"/>
    <mergeCell ref="CC7:CE7"/>
    <mergeCell ref="F27:U27"/>
    <mergeCell ref="BE27:BT27"/>
    <mergeCell ref="AN8:AO8"/>
    <mergeCell ref="AP8:AQ8"/>
    <mergeCell ref="AR8:AS8"/>
    <mergeCell ref="AT8:AU8"/>
    <mergeCell ref="AV8:AW8"/>
    <mergeCell ref="AX8:AY8"/>
    <mergeCell ref="BS7:BT7"/>
    <mergeCell ref="BU7:BV7"/>
    <mergeCell ref="BW7:BX7"/>
    <mergeCell ref="BY7:BZ7"/>
    <mergeCell ref="BG7:BL7"/>
    <mergeCell ref="BM7:BN7"/>
    <mergeCell ref="BO7:BP7"/>
    <mergeCell ref="BQ7:BR7"/>
    <mergeCell ref="AT7:AU7"/>
    <mergeCell ref="AV7:AW7"/>
    <mergeCell ref="AX7:AY7"/>
    <mergeCell ref="AZ7:BB7"/>
    <mergeCell ref="AL7:AM7"/>
    <mergeCell ref="AN7:AO7"/>
    <mergeCell ref="AP7:AQ7"/>
    <mergeCell ref="AR7:AS7"/>
    <mergeCell ref="U7:V7"/>
    <mergeCell ref="W7:Y7"/>
    <mergeCell ref="AD7:AI7"/>
    <mergeCell ref="AJ7:AK7"/>
    <mergeCell ref="CA6:CB6"/>
    <mergeCell ref="CC6:CE6"/>
    <mergeCell ref="A7:F7"/>
    <mergeCell ref="G7:H7"/>
    <mergeCell ref="I7:J7"/>
    <mergeCell ref="K7:L7"/>
    <mergeCell ref="M7:N7"/>
    <mergeCell ref="O7:P7"/>
    <mergeCell ref="Q7:R7"/>
    <mergeCell ref="S7:T7"/>
    <mergeCell ref="BS6:BT6"/>
    <mergeCell ref="BU6:BV6"/>
    <mergeCell ref="BW6:BX6"/>
    <mergeCell ref="BY6:BZ6"/>
    <mergeCell ref="BG6:BL6"/>
    <mergeCell ref="BM6:BN6"/>
    <mergeCell ref="BO6:BP6"/>
    <mergeCell ref="BQ6:BR6"/>
    <mergeCell ref="AT6:AU6"/>
    <mergeCell ref="AV6:AW6"/>
    <mergeCell ref="AX6:AY6"/>
    <mergeCell ref="AZ6:BB6"/>
    <mergeCell ref="AL6:AM6"/>
    <mergeCell ref="AN6:AO6"/>
    <mergeCell ref="AP6:AQ6"/>
    <mergeCell ref="AR6:AS6"/>
    <mergeCell ref="U6:V6"/>
    <mergeCell ref="W6:Y6"/>
    <mergeCell ref="AD6:AI6"/>
    <mergeCell ref="AJ6:AK6"/>
    <mergeCell ref="CA5:CB5"/>
    <mergeCell ref="CC5:CE5"/>
    <mergeCell ref="A6:F6"/>
    <mergeCell ref="G6:H6"/>
    <mergeCell ref="I6:J6"/>
    <mergeCell ref="K6:L6"/>
    <mergeCell ref="M6:N6"/>
    <mergeCell ref="O6:P6"/>
    <mergeCell ref="Q6:R6"/>
    <mergeCell ref="S6:T6"/>
    <mergeCell ref="BS5:BT5"/>
    <mergeCell ref="BU5:BV5"/>
    <mergeCell ref="BW5:BX5"/>
    <mergeCell ref="BY5:BZ5"/>
    <mergeCell ref="BG5:BL5"/>
    <mergeCell ref="BM5:BN5"/>
    <mergeCell ref="BO5:BP5"/>
    <mergeCell ref="BQ5:BR5"/>
    <mergeCell ref="AT5:AU5"/>
    <mergeCell ref="AV5:AW5"/>
    <mergeCell ref="AX5:AY5"/>
    <mergeCell ref="AZ5:BB5"/>
    <mergeCell ref="AL5:AM5"/>
    <mergeCell ref="AN5:AO5"/>
    <mergeCell ref="AP5:AQ5"/>
    <mergeCell ref="AR5:AS5"/>
    <mergeCell ref="U5:V5"/>
    <mergeCell ref="W5:Y5"/>
    <mergeCell ref="AD5:AI5"/>
    <mergeCell ref="AJ5:AK5"/>
    <mergeCell ref="CA4:CB4"/>
    <mergeCell ref="CC4:CE4"/>
    <mergeCell ref="A5:F5"/>
    <mergeCell ref="G5:H5"/>
    <mergeCell ref="I5:J5"/>
    <mergeCell ref="K5:L5"/>
    <mergeCell ref="M5:N5"/>
    <mergeCell ref="O5:P5"/>
    <mergeCell ref="Q5:R5"/>
    <mergeCell ref="S5:T5"/>
    <mergeCell ref="BS4:BT4"/>
    <mergeCell ref="BU4:BV4"/>
    <mergeCell ref="BW4:BX4"/>
    <mergeCell ref="BY4:BZ4"/>
    <mergeCell ref="BG4:BL4"/>
    <mergeCell ref="BM4:BN4"/>
    <mergeCell ref="BO4:BP4"/>
    <mergeCell ref="BQ4:BR4"/>
    <mergeCell ref="AT4:AU4"/>
    <mergeCell ref="AV4:AW4"/>
    <mergeCell ref="AX4:AY4"/>
    <mergeCell ref="AZ4:BB4"/>
    <mergeCell ref="AL4:AM4"/>
    <mergeCell ref="AN4:AO4"/>
    <mergeCell ref="AP4:AQ4"/>
    <mergeCell ref="AR4:AS4"/>
    <mergeCell ref="U4:V4"/>
    <mergeCell ref="W4:Y4"/>
    <mergeCell ref="AD4:AI4"/>
    <mergeCell ref="AJ4:AK4"/>
    <mergeCell ref="M4:N4"/>
    <mergeCell ref="O4:P4"/>
    <mergeCell ref="Q4:R4"/>
    <mergeCell ref="S4:T4"/>
    <mergeCell ref="A4:F4"/>
    <mergeCell ref="G4:H4"/>
    <mergeCell ref="I4:J4"/>
    <mergeCell ref="K4:L4"/>
    <mergeCell ref="A1:CE1"/>
    <mergeCell ref="AD3:BB3"/>
    <mergeCell ref="BG3:CB3"/>
    <mergeCell ref="A3:Y3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4"/>
  <sheetViews>
    <sheetView workbookViewId="0" topLeftCell="A1">
      <selection activeCell="AB15" sqref="AB15"/>
    </sheetView>
  </sheetViews>
  <sheetFormatPr defaultColWidth="9.00390625" defaultRowHeight="12.75"/>
  <cols>
    <col min="1" max="174" width="1.75390625" style="0" customWidth="1"/>
  </cols>
  <sheetData>
    <row r="3" spans="1:8" ht="12.75">
      <c r="A3" s="222"/>
      <c r="B3" s="222"/>
      <c r="C3" s="222"/>
      <c r="D3" s="222"/>
      <c r="E3" s="222"/>
      <c r="F3" s="222"/>
      <c r="G3" s="177"/>
      <c r="H3" s="177"/>
    </row>
    <row r="4" spans="1:8" ht="12.75">
      <c r="A4" s="222"/>
      <c r="B4" s="222"/>
      <c r="C4" s="222"/>
      <c r="D4" s="222"/>
      <c r="E4" s="222"/>
      <c r="F4" s="222"/>
      <c r="G4" s="177"/>
      <c r="H4" s="177"/>
    </row>
  </sheetData>
  <mergeCells count="4">
    <mergeCell ref="G3:H3"/>
    <mergeCell ref="G4:H4"/>
    <mergeCell ref="A3:F3"/>
    <mergeCell ref="A4:F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 P  Fr.Lázně</dc:title>
  <dc:subject>výsledovka</dc:subject>
  <dc:creator>Lubomír Dočkal</dc:creator>
  <cp:keywords/>
  <dc:description/>
  <cp:lastModifiedBy>pc</cp:lastModifiedBy>
  <cp:lastPrinted>2003-07-18T12:54:35Z</cp:lastPrinted>
  <dcterms:created xsi:type="dcterms:W3CDTF">2003-05-31T17:53:20Z</dcterms:created>
  <dcterms:modified xsi:type="dcterms:W3CDTF">2003-06-05T20:11:54Z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1644538039</vt:i4>
  </property>
  <property fmtid="{D5CDD505-2E9C-101B-9397-08002B2CF9AE}" pid="3" name="_EmailSubject">
    <vt:lpwstr>Tak vam pekne dekuju</vt:lpwstr>
  </property>
  <property fmtid="{D5CDD505-2E9C-101B-9397-08002B2CF9AE}" pid="4" name="_AuthorEmail">
    <vt:lpwstr>andr.zdenek@ohsra.iol.cz</vt:lpwstr>
  </property>
  <property fmtid="{D5CDD505-2E9C-101B-9397-08002B2CF9AE}" pid="5" name="_AuthorEmailDisplayName">
    <vt:lpwstr>Zdeněk Andr</vt:lpwstr>
  </property>
</Properties>
</file>