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20" windowHeight="7845" activeTab="2"/>
  </bookViews>
  <sheets>
    <sheet name="US" sheetId="1" r:id="rId1"/>
    <sheet name="muži" sheetId="2" r:id="rId2"/>
    <sheet name="ženy,senioři, junioři, žáci" sheetId="3" r:id="rId3"/>
    <sheet name="II.liga" sheetId="4" r:id="rId4"/>
  </sheets>
  <definedNames/>
  <calcPr fullCalcOnLoad="1"/>
</workbook>
</file>

<file path=xl/sharedStrings.xml><?xml version="1.0" encoding="utf-8"?>
<sst xmlns="http://schemas.openxmlformats.org/spreadsheetml/2006/main" count="521" uniqueCount="253">
  <si>
    <t>Mandák</t>
  </si>
  <si>
    <t>Josef</t>
  </si>
  <si>
    <t>Chomutov</t>
  </si>
  <si>
    <t>pořadí</t>
  </si>
  <si>
    <t>příjmení</t>
  </si>
  <si>
    <t>jméno</t>
  </si>
  <si>
    <t>oddíl</t>
  </si>
  <si>
    <t>RP</t>
  </si>
  <si>
    <t>VT</t>
  </si>
  <si>
    <t>1.kolo</t>
  </si>
  <si>
    <t>2.kolo</t>
  </si>
  <si>
    <t>3.kolo</t>
  </si>
  <si>
    <t>4.kolo</t>
  </si>
  <si>
    <t>celem</t>
  </si>
  <si>
    <t>R1</t>
  </si>
  <si>
    <t>R2</t>
  </si>
  <si>
    <t>body</t>
  </si>
  <si>
    <t>Lipmann</t>
  </si>
  <si>
    <t>Milan</t>
  </si>
  <si>
    <t>průměr</t>
  </si>
  <si>
    <t>Petr</t>
  </si>
  <si>
    <t>Jiří</t>
  </si>
  <si>
    <t>Plzeň</t>
  </si>
  <si>
    <t>Fr.Lázně</t>
  </si>
  <si>
    <t>Souček</t>
  </si>
  <si>
    <t>Rakovník</t>
  </si>
  <si>
    <t>Christu</t>
  </si>
  <si>
    <t>David</t>
  </si>
  <si>
    <t>Míka</t>
  </si>
  <si>
    <t>Lisa</t>
  </si>
  <si>
    <t>Šlapák</t>
  </si>
  <si>
    <t>Michal</t>
  </si>
  <si>
    <t>Škubal</t>
  </si>
  <si>
    <t>Vladimír</t>
  </si>
  <si>
    <t>Příbram</t>
  </si>
  <si>
    <t>Benda</t>
  </si>
  <si>
    <t>Lumír</t>
  </si>
  <si>
    <t>Broumský</t>
  </si>
  <si>
    <t>Cheb</t>
  </si>
  <si>
    <t>Cimerman</t>
  </si>
  <si>
    <t>Jan</t>
  </si>
  <si>
    <t>Jesenice</t>
  </si>
  <si>
    <t>Pulák</t>
  </si>
  <si>
    <t>Moutvička</t>
  </si>
  <si>
    <t>Jaroslav</t>
  </si>
  <si>
    <t>-</t>
  </si>
  <si>
    <t>Kovář</t>
  </si>
  <si>
    <t>Rendl</t>
  </si>
  <si>
    <t>Aleš</t>
  </si>
  <si>
    <t>Fučík</t>
  </si>
  <si>
    <t>Wenzl</t>
  </si>
  <si>
    <t>Daniel</t>
  </si>
  <si>
    <t>Tomáš</t>
  </si>
  <si>
    <t>Wolf</t>
  </si>
  <si>
    <t>Mráz</t>
  </si>
  <si>
    <t>Bodování</t>
  </si>
  <si>
    <t>M     = 0</t>
  </si>
  <si>
    <t>IV.</t>
  </si>
  <si>
    <t>bez</t>
  </si>
  <si>
    <t>celkem</t>
  </si>
  <si>
    <t>=</t>
  </si>
  <si>
    <t>Výpočet PARu</t>
  </si>
  <si>
    <t>muži výkon :</t>
  </si>
  <si>
    <t>muži bonifikace :</t>
  </si>
  <si>
    <t>kategorie M U Ž I &gt;&gt;</t>
  </si>
  <si>
    <t>kategorie Ž E N Y  &gt;&gt;</t>
  </si>
  <si>
    <t>Nečekalová</t>
  </si>
  <si>
    <t>Jana</t>
  </si>
  <si>
    <t>Brettlová</t>
  </si>
  <si>
    <t>kategorie S E N I O Ř I  &gt;&gt;</t>
  </si>
  <si>
    <t>Vodňanský</t>
  </si>
  <si>
    <t>Ladislav</t>
  </si>
  <si>
    <t>Nečekal</t>
  </si>
  <si>
    <t>kategorie J U N I O Ř I  &gt;&gt;</t>
  </si>
  <si>
    <t>Norek</t>
  </si>
  <si>
    <t>Bohumil</t>
  </si>
  <si>
    <t>Chládek</t>
  </si>
  <si>
    <t>Jakub</t>
  </si>
  <si>
    <t>kategorie Ž Á C I  &gt;&gt;</t>
  </si>
  <si>
    <t>Škaloud</t>
  </si>
  <si>
    <t>Vít</t>
  </si>
  <si>
    <t>bodujících mužů</t>
  </si>
  <si>
    <t>bonifikace na</t>
  </si>
  <si>
    <t>muže</t>
  </si>
  <si>
    <t>1.</t>
  </si>
  <si>
    <t>SK DG Chomutov B</t>
  </si>
  <si>
    <t>Lipmann Milan</t>
  </si>
  <si>
    <t>Pulák Michal</t>
  </si>
  <si>
    <t>Mráz Josef</t>
  </si>
  <si>
    <t>Mandák Josef</t>
  </si>
  <si>
    <t>Kratochvíl Jaroslav</t>
  </si>
  <si>
    <t>Rendl Aleš</t>
  </si>
  <si>
    <t>3.</t>
  </si>
  <si>
    <t>MGC Plzeň A</t>
  </si>
  <si>
    <t>Chládek Jan</t>
  </si>
  <si>
    <t>Benda Lumír</t>
  </si>
  <si>
    <t>Trnka Jiří</t>
  </si>
  <si>
    <t>4.</t>
  </si>
  <si>
    <t>TJ MTG Hraničář Cheb A</t>
  </si>
  <si>
    <t>Nečekalová Jana</t>
  </si>
  <si>
    <t>5.</t>
  </si>
  <si>
    <t>SK DG Jesenice A</t>
  </si>
  <si>
    <t>Cimerman Jan</t>
  </si>
  <si>
    <t>Fučík Jiří</t>
  </si>
  <si>
    <t>Wenzl Daniel</t>
  </si>
  <si>
    <t>Lisa Miroslav</t>
  </si>
  <si>
    <t>6.</t>
  </si>
  <si>
    <t>DGK Louny</t>
  </si>
  <si>
    <t>SK GC Františkovy Lázně B</t>
  </si>
  <si>
    <t>SK DG Jesenice</t>
  </si>
  <si>
    <t>DGK Louny A</t>
  </si>
  <si>
    <t>Ondřej</t>
  </si>
  <si>
    <t>Luxa</t>
  </si>
  <si>
    <t>Radek</t>
  </si>
  <si>
    <t xml:space="preserve">PB / 3 = </t>
  </si>
  <si>
    <t>III.</t>
  </si>
  <si>
    <t>Rendl Jakub</t>
  </si>
  <si>
    <t>V Ý S L E D K O V Á     L I S T I N A</t>
  </si>
  <si>
    <t>ŘEDITEL</t>
  </si>
  <si>
    <t>ROZHODČÍ</t>
  </si>
  <si>
    <t>JURY</t>
  </si>
  <si>
    <t>VÍTĚZOVÉ JEDNOTLIVÝCH KATEGORIÍ</t>
  </si>
  <si>
    <t>MUŽI</t>
  </si>
  <si>
    <t>ŽENY</t>
  </si>
  <si>
    <t>2.</t>
  </si>
  <si>
    <t>SENIOŘI</t>
  </si>
  <si>
    <t>JUNIOŘI</t>
  </si>
  <si>
    <t>ŽÁCI</t>
  </si>
  <si>
    <t>2 0 0 4  - 2 0 0 5</t>
  </si>
  <si>
    <t xml:space="preserve">Christu </t>
  </si>
  <si>
    <r>
      <t xml:space="preserve">II. LIGA Čechy - západ </t>
    </r>
    <r>
      <rPr>
        <b/>
        <sz val="10"/>
        <rFont val="Comic Sans MS"/>
        <family val="4"/>
      </rPr>
      <t xml:space="preserve">  3.kolo</t>
    </r>
  </si>
  <si>
    <t>3.kolo II.ligy Čechy - západ                                                                           2004 - 2005</t>
  </si>
  <si>
    <t>Pořadí po 3.kole II.ligy Čechy - západ                                        2004 - 2005</t>
  </si>
  <si>
    <t>OPEN Příbram</t>
  </si>
  <si>
    <t>3.kolo II.liga Čechy - západ  2004 - 2005</t>
  </si>
  <si>
    <t>VÁCHA Milan</t>
  </si>
  <si>
    <t>NEČEKAL FRANTIŠEK</t>
  </si>
  <si>
    <t>KROPÁČEK Václav</t>
  </si>
  <si>
    <t>DOČKAL Lubomír</t>
  </si>
  <si>
    <t>Vácha Milan</t>
  </si>
  <si>
    <t xml:space="preserve">Nečekal František </t>
  </si>
  <si>
    <t>Bláha Milan</t>
  </si>
  <si>
    <t>Pavel</t>
  </si>
  <si>
    <t>Landa</t>
  </si>
  <si>
    <t>Vysloužil</t>
  </si>
  <si>
    <t>Hrad.Orli</t>
  </si>
  <si>
    <t>Bendová</t>
  </si>
  <si>
    <t>Veronika</t>
  </si>
  <si>
    <t>SMG 2000</t>
  </si>
  <si>
    <t>A</t>
  </si>
  <si>
    <t>B</t>
  </si>
  <si>
    <t xml:space="preserve">DGK Louny                 </t>
  </si>
  <si>
    <t xml:space="preserve">SK DG Jesenice         </t>
  </si>
  <si>
    <t>TJ MTG Hraničář Cheb</t>
  </si>
  <si>
    <t xml:space="preserve">SK GC Fr.Lázně          </t>
  </si>
  <si>
    <r>
      <t xml:space="preserve">SK DG Chomutov      </t>
    </r>
    <r>
      <rPr>
        <b/>
        <sz val="10"/>
        <rFont val="Arial CE"/>
        <family val="0"/>
      </rPr>
      <t xml:space="preserve"> </t>
    </r>
  </si>
  <si>
    <t xml:space="preserve">MGC Plzeň                 </t>
  </si>
  <si>
    <t xml:space="preserve">Landa </t>
  </si>
  <si>
    <t>I.      = 2</t>
  </si>
  <si>
    <t>II.     = 10</t>
  </si>
  <si>
    <t>x 1,2   =  0,0</t>
  </si>
  <si>
    <t>x 1,2   =  2,4</t>
  </si>
  <si>
    <t xml:space="preserve">x 1,0   = 10,0 </t>
  </si>
  <si>
    <t>=   11 x 0,7   = 7,7</t>
  </si>
  <si>
    <t>=    7 x 0,5   = 3,5</t>
  </si>
  <si>
    <t>=    5 x 0,3   = 1,5</t>
  </si>
  <si>
    <t>96 + 96 + 97</t>
  </si>
  <si>
    <t>289 : 3 =</t>
  </si>
  <si>
    <t>12.09.2004 Příbram</t>
  </si>
  <si>
    <t>Horáček Vlastislav</t>
  </si>
  <si>
    <t>Dočkal Lubomír</t>
  </si>
  <si>
    <t>Boneš Josef</t>
  </si>
  <si>
    <t>Bendová Veronika</t>
  </si>
  <si>
    <t>Vodňanský Ladislav</t>
  </si>
  <si>
    <t>Nečekal František</t>
  </si>
  <si>
    <t>Mansfeld</t>
  </si>
  <si>
    <t>Richter</t>
  </si>
  <si>
    <t>Fousek</t>
  </si>
  <si>
    <t xml:space="preserve">MGC Plzeň                          </t>
  </si>
  <si>
    <t xml:space="preserve">SK DG Chomutov                   </t>
  </si>
  <si>
    <t xml:space="preserve">SK GC Františkovy Lázně      </t>
  </si>
  <si>
    <t xml:space="preserve">TJ MTG Hraničář Cheb            </t>
  </si>
  <si>
    <t xml:space="preserve">SK DG Jesenice                     </t>
  </si>
  <si>
    <t xml:space="preserve">DGK Louny                            </t>
  </si>
  <si>
    <r>
      <t xml:space="preserve">par  =  </t>
    </r>
    <r>
      <rPr>
        <b/>
        <sz val="10"/>
        <rFont val="Arial CE"/>
        <family val="2"/>
      </rPr>
      <t>96</t>
    </r>
  </si>
  <si>
    <t xml:space="preserve">= 25,1 </t>
  </si>
  <si>
    <t>26</t>
  </si>
  <si>
    <t>57+5= 62</t>
  </si>
  <si>
    <t>Černý</t>
  </si>
  <si>
    <t>55+3= 58</t>
  </si>
  <si>
    <t>Václav</t>
  </si>
  <si>
    <t>Kropáček</t>
  </si>
  <si>
    <t>54+1= 55</t>
  </si>
  <si>
    <t>Vitner</t>
  </si>
  <si>
    <t xml:space="preserve">Vácha </t>
  </si>
  <si>
    <t>Vondrák</t>
  </si>
  <si>
    <t>Oáza Pha</t>
  </si>
  <si>
    <t>Dočkal</t>
  </si>
  <si>
    <t>Lubomír</t>
  </si>
  <si>
    <t>Miroslav</t>
  </si>
  <si>
    <t>Kratochvíl</t>
  </si>
  <si>
    <t>Bláha</t>
  </si>
  <si>
    <t>František</t>
  </si>
  <si>
    <t>Boneš</t>
  </si>
  <si>
    <t>Rok</t>
  </si>
  <si>
    <t>Dohnal</t>
  </si>
  <si>
    <t>Hr.Orli</t>
  </si>
  <si>
    <t>45+3= 48</t>
  </si>
  <si>
    <t>Vodičková</t>
  </si>
  <si>
    <t>Kateřina</t>
  </si>
  <si>
    <t>Tempo Pha</t>
  </si>
  <si>
    <t>44+1=45</t>
  </si>
  <si>
    <t>Berková</t>
  </si>
  <si>
    <t>Petra</t>
  </si>
  <si>
    <t>Škaloudová</t>
  </si>
  <si>
    <t>Dita</t>
  </si>
  <si>
    <t>Broumská</t>
  </si>
  <si>
    <t>Irena</t>
  </si>
  <si>
    <t>Zachová</t>
  </si>
  <si>
    <t>Marcela</t>
  </si>
  <si>
    <t>48+3= 51</t>
  </si>
  <si>
    <t>59+5= 64</t>
  </si>
  <si>
    <t>49+5= 54</t>
  </si>
  <si>
    <t>42+3= 45</t>
  </si>
  <si>
    <t>40+1= 41</t>
  </si>
  <si>
    <t>34+1= 35</t>
  </si>
  <si>
    <t>Levová</t>
  </si>
  <si>
    <t>Skřivánek</t>
  </si>
  <si>
    <t>Wolf Jakub</t>
  </si>
  <si>
    <t>Wolf Jan</t>
  </si>
  <si>
    <t>Fischer</t>
  </si>
  <si>
    <t>Richard</t>
  </si>
  <si>
    <t>Trnka</t>
  </si>
  <si>
    <t>Satoranský</t>
  </si>
  <si>
    <t>Adam</t>
  </si>
  <si>
    <t>Vitásek</t>
  </si>
  <si>
    <t>Liška</t>
  </si>
  <si>
    <t>Neubert</t>
  </si>
  <si>
    <t>Horáček</t>
  </si>
  <si>
    <t>Vlastislav</t>
  </si>
  <si>
    <t>Martin</t>
  </si>
  <si>
    <t>Gruncl</t>
  </si>
  <si>
    <t>Louny</t>
  </si>
  <si>
    <t>Čejka</t>
  </si>
  <si>
    <t>Mansfeld Martin</t>
  </si>
  <si>
    <t>Richter Jan</t>
  </si>
  <si>
    <t>Fousek Vladimír</t>
  </si>
  <si>
    <t>50+4= 54</t>
  </si>
  <si>
    <t>48+4= 52</t>
  </si>
  <si>
    <t>47+3= 50</t>
  </si>
  <si>
    <t>41+2= 43</t>
  </si>
  <si>
    <t>39+1= 40</t>
  </si>
  <si>
    <t>Luxa Radek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</si>
</sst>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21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7"/>
      <name val="Arial CE"/>
      <family val="2"/>
    </font>
    <font>
      <i/>
      <sz val="7"/>
      <name val="Arial CE"/>
      <family val="2"/>
    </font>
    <font>
      <sz val="24"/>
      <name val="Arial CE"/>
      <family val="2"/>
    </font>
    <font>
      <b/>
      <sz val="12"/>
      <name val="Arial CE"/>
      <family val="2"/>
    </font>
    <font>
      <sz val="20"/>
      <name val="Arial CE"/>
      <family val="2"/>
    </font>
    <font>
      <sz val="9"/>
      <name val="Arial CE"/>
      <family val="2"/>
    </font>
    <font>
      <b/>
      <sz val="11"/>
      <name val="Comic Sans MS"/>
      <family val="4"/>
    </font>
    <font>
      <b/>
      <i/>
      <u val="single"/>
      <sz val="10"/>
      <name val="Arial CE"/>
      <family val="2"/>
    </font>
    <font>
      <b/>
      <sz val="12"/>
      <name val="Comic Sans MS"/>
      <family val="4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u val="single"/>
      <sz val="10"/>
      <name val="Comic Sans MS"/>
      <family val="4"/>
    </font>
    <font>
      <b/>
      <sz val="9"/>
      <name val="Arial CE"/>
      <family val="2"/>
    </font>
    <font>
      <sz val="6"/>
      <name val="Arial CE"/>
      <family val="0"/>
    </font>
    <font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left" vertical="center" indent="1"/>
    </xf>
    <xf numFmtId="49" fontId="1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</xdr:row>
      <xdr:rowOff>161925</xdr:rowOff>
    </xdr:from>
    <xdr:to>
      <xdr:col>21</xdr:col>
      <xdr:colOff>200025</xdr:colOff>
      <xdr:row>1</xdr:row>
      <xdr:rowOff>866775</xdr:rowOff>
    </xdr:to>
    <xdr:sp>
      <xdr:nvSpPr>
        <xdr:cNvPr id="1" name="AutoShape 1"/>
        <xdr:cNvSpPr>
          <a:spLocks/>
        </xdr:cNvSpPr>
      </xdr:nvSpPr>
      <xdr:spPr>
        <a:xfrm>
          <a:off x="685800" y="390525"/>
          <a:ext cx="5514975" cy="704850"/>
        </a:xfrm>
        <a:prstGeom prst="rect"/>
        <a:noFill/>
      </xdr:spPr>
      <xdr:txBody>
        <a:bodyPr fromWordArt="1" wrap="none">
          <a:prstTxWarp prst="textPlain">
            <a:avLst>
              <a:gd name="adj" fmla="val 50087"/>
            </a:avLst>
          </a:prstTxWarp>
        </a:bodyPr>
        <a:p>
          <a:pPr algn="ctr"/>
          <a:r>
            <a:rPr sz="4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757575"/>
                  </a:gs>
                </a:gsLst>
                <a:lin ang="5400000" scaled="1"/>
              </a:gra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9. OPEN Příbram</a:t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17</xdr:col>
      <xdr:colOff>0</xdr:colOff>
      <xdr:row>3</xdr:row>
      <xdr:rowOff>314325</xdr:rowOff>
    </xdr:to>
    <xdr:sp>
      <xdr:nvSpPr>
        <xdr:cNvPr id="2" name="AutoShape 2"/>
        <xdr:cNvSpPr>
          <a:spLocks/>
        </xdr:cNvSpPr>
      </xdr:nvSpPr>
      <xdr:spPr>
        <a:xfrm>
          <a:off x="2009775" y="1838325"/>
          <a:ext cx="2847975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757575"/>
                  </a:gs>
                </a:gsLst>
                <a:lin ang="5400000" scaled="1"/>
              </a:gra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12. ZÁŘÍ 2004</a:t>
          </a:r>
        </a:p>
      </xdr:txBody>
    </xdr:sp>
    <xdr:clientData/>
  </xdr:twoCellAnchor>
  <xdr:twoCellAnchor>
    <xdr:from>
      <xdr:col>4</xdr:col>
      <xdr:colOff>28575</xdr:colOff>
      <xdr:row>2</xdr:row>
      <xdr:rowOff>47625</xdr:rowOff>
    </xdr:from>
    <xdr:to>
      <xdr:col>19</xdr:col>
      <xdr:colOff>276225</xdr:colOff>
      <xdr:row>2</xdr:row>
      <xdr:rowOff>409575</xdr:rowOff>
    </xdr:to>
    <xdr:sp>
      <xdr:nvSpPr>
        <xdr:cNvPr id="3" name="AutoShape 3"/>
        <xdr:cNvSpPr>
          <a:spLocks/>
        </xdr:cNvSpPr>
      </xdr:nvSpPr>
      <xdr:spPr>
        <a:xfrm>
          <a:off x="1171575" y="1266825"/>
          <a:ext cx="453390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757575"/>
                  </a:gs>
                </a:gsLst>
                <a:lin ang="5400000" scaled="1"/>
              </a:gra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3. kolo II.ligy družstev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workbookViewId="0" topLeftCell="A1">
      <selection activeCell="O21" sqref="O21:R21"/>
    </sheetView>
  </sheetViews>
  <sheetFormatPr defaultColWidth="9.00390625" defaultRowHeight="12.75"/>
  <cols>
    <col min="1" max="24" width="3.75390625" style="0" customWidth="1"/>
  </cols>
  <sheetData>
    <row r="1" spans="1:23" ht="18" customHeight="1">
      <c r="A1" s="75" t="s">
        <v>117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</row>
    <row r="2" ht="78" customHeight="1"/>
    <row r="3" ht="46.5" customHeight="1"/>
    <row r="4" ht="36" customHeight="1">
      <c r="V4" s="30"/>
    </row>
    <row r="5" ht="21" customHeight="1"/>
    <row r="6" spans="1:24" ht="21" customHeight="1">
      <c r="A6" s="73" t="s">
        <v>118</v>
      </c>
      <c r="B6" s="73"/>
      <c r="C6" s="73"/>
      <c r="D6" s="73"/>
      <c r="E6" s="73"/>
      <c r="F6" s="73" t="s">
        <v>119</v>
      </c>
      <c r="G6" s="73"/>
      <c r="H6" s="73"/>
      <c r="I6" s="73"/>
      <c r="J6" s="73"/>
      <c r="K6" s="73"/>
      <c r="L6" s="73"/>
      <c r="M6" s="73"/>
      <c r="N6" s="73" t="s">
        <v>120</v>
      </c>
      <c r="O6" s="73"/>
      <c r="P6" s="73"/>
      <c r="Q6" s="73"/>
      <c r="R6" s="73"/>
      <c r="S6" s="73"/>
      <c r="T6" s="73"/>
      <c r="U6" s="73"/>
      <c r="V6" s="73"/>
      <c r="W6" s="73"/>
      <c r="X6" s="73"/>
    </row>
    <row r="7" spans="1:24" ht="9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ht="18" customHeight="1">
      <c r="A8" s="70"/>
      <c r="B8" s="70"/>
      <c r="C8" s="70"/>
      <c r="D8" s="70"/>
      <c r="E8" s="70"/>
      <c r="F8" s="70" t="s">
        <v>136</v>
      </c>
      <c r="G8" s="70"/>
      <c r="H8" s="70"/>
      <c r="I8" s="70"/>
      <c r="J8" s="70"/>
      <c r="K8" s="70"/>
      <c r="L8" s="70"/>
      <c r="M8" s="70"/>
      <c r="N8" s="70" t="s">
        <v>139</v>
      </c>
      <c r="O8" s="70"/>
      <c r="P8" s="70"/>
      <c r="Q8" s="70"/>
      <c r="R8" s="70"/>
      <c r="S8" s="70"/>
      <c r="T8" s="70" t="s">
        <v>140</v>
      </c>
      <c r="U8" s="70"/>
      <c r="V8" s="70"/>
      <c r="W8" s="70"/>
      <c r="X8" s="70"/>
    </row>
    <row r="9" spans="1:24" ht="18" customHeight="1">
      <c r="A9" s="70" t="s">
        <v>135</v>
      </c>
      <c r="B9" s="70"/>
      <c r="C9" s="70"/>
      <c r="D9" s="70"/>
      <c r="E9" s="70"/>
      <c r="F9" s="71" t="s">
        <v>137</v>
      </c>
      <c r="G9" s="71"/>
      <c r="H9" s="71"/>
      <c r="I9" s="71"/>
      <c r="J9" s="71"/>
      <c r="K9" s="71"/>
      <c r="L9" s="71"/>
      <c r="M9" s="71"/>
      <c r="N9" s="70" t="s">
        <v>105</v>
      </c>
      <c r="O9" s="70"/>
      <c r="P9" s="70"/>
      <c r="Q9" s="70"/>
      <c r="R9" s="70"/>
      <c r="S9" s="70"/>
      <c r="T9" s="70" t="s">
        <v>95</v>
      </c>
      <c r="U9" s="70"/>
      <c r="V9" s="70"/>
      <c r="W9" s="70"/>
      <c r="X9" s="70"/>
    </row>
    <row r="10" spans="1:22" ht="18" customHeight="1">
      <c r="A10" s="70"/>
      <c r="B10" s="70"/>
      <c r="C10" s="70"/>
      <c r="D10" s="70"/>
      <c r="E10" s="70"/>
      <c r="F10" s="71" t="s">
        <v>138</v>
      </c>
      <c r="G10" s="71"/>
      <c r="H10" s="71"/>
      <c r="I10" s="71"/>
      <c r="J10" s="71"/>
      <c r="K10" s="71"/>
      <c r="L10" s="71"/>
      <c r="M10" s="71"/>
      <c r="N10" s="32"/>
      <c r="P10" s="70" t="s">
        <v>141</v>
      </c>
      <c r="Q10" s="70"/>
      <c r="R10" s="70"/>
      <c r="S10" s="70"/>
      <c r="T10" s="70"/>
      <c r="U10" s="70"/>
      <c r="V10" s="70"/>
    </row>
    <row r="11" ht="9" customHeight="1"/>
    <row r="12" spans="1:24" ht="24" customHeight="1">
      <c r="A12" s="72" t="s">
        <v>121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4"/>
    </row>
    <row r="13" ht="9" customHeight="1"/>
    <row r="14" ht="16.5" customHeight="1"/>
    <row r="15" spans="1:24" s="34" customFormat="1" ht="16.5" customHeight="1">
      <c r="A15" s="65" t="s">
        <v>122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33"/>
      <c r="M15" s="33"/>
      <c r="N15" s="65" t="s">
        <v>123</v>
      </c>
      <c r="O15" s="65"/>
      <c r="P15" s="65"/>
      <c r="Q15" s="65"/>
      <c r="R15" s="65"/>
      <c r="S15" s="65"/>
      <c r="T15" s="65"/>
      <c r="U15" s="65"/>
      <c r="V15" s="65"/>
      <c r="W15" s="65"/>
      <c r="X15" s="65"/>
    </row>
    <row r="16" spans="1:24" s="34" customFormat="1" ht="16.5" customHeight="1">
      <c r="A16" s="35" t="s">
        <v>84</v>
      </c>
      <c r="B16" s="67" t="s">
        <v>129</v>
      </c>
      <c r="C16" s="67"/>
      <c r="D16" s="67"/>
      <c r="E16" s="67"/>
      <c r="F16" s="68" t="s">
        <v>27</v>
      </c>
      <c r="G16" s="68"/>
      <c r="H16" s="68"/>
      <c r="I16" s="69" t="s">
        <v>25</v>
      </c>
      <c r="J16" s="69"/>
      <c r="K16" s="69"/>
      <c r="L16" s="36"/>
      <c r="N16" s="35" t="s">
        <v>84</v>
      </c>
      <c r="O16" s="67" t="s">
        <v>66</v>
      </c>
      <c r="P16" s="67"/>
      <c r="Q16" s="67"/>
      <c r="R16" s="67"/>
      <c r="S16" s="68" t="s">
        <v>67</v>
      </c>
      <c r="T16" s="68"/>
      <c r="U16" s="68"/>
      <c r="V16" s="69" t="s">
        <v>38</v>
      </c>
      <c r="W16" s="69"/>
      <c r="X16" s="69"/>
    </row>
    <row r="17" spans="1:24" s="34" customFormat="1" ht="16.5" customHeight="1">
      <c r="A17" s="35" t="s">
        <v>124</v>
      </c>
      <c r="B17" s="67" t="s">
        <v>143</v>
      </c>
      <c r="C17" s="67"/>
      <c r="D17" s="67"/>
      <c r="E17" s="67"/>
      <c r="F17" s="68" t="s">
        <v>142</v>
      </c>
      <c r="G17" s="68"/>
      <c r="H17" s="68"/>
      <c r="I17" s="69" t="s">
        <v>23</v>
      </c>
      <c r="J17" s="69"/>
      <c r="K17" s="69"/>
      <c r="L17" s="36"/>
      <c r="N17" s="35" t="s">
        <v>124</v>
      </c>
      <c r="O17" s="67" t="s">
        <v>68</v>
      </c>
      <c r="P17" s="67"/>
      <c r="Q17" s="67"/>
      <c r="R17" s="67"/>
      <c r="S17" s="68" t="s">
        <v>67</v>
      </c>
      <c r="T17" s="68"/>
      <c r="U17" s="68"/>
      <c r="V17" s="69" t="s">
        <v>41</v>
      </c>
      <c r="W17" s="69"/>
      <c r="X17" s="69"/>
    </row>
    <row r="18" spans="1:24" ht="16.5" customHeight="1">
      <c r="A18" s="35" t="s">
        <v>92</v>
      </c>
      <c r="B18" s="67" t="s">
        <v>144</v>
      </c>
      <c r="C18" s="67"/>
      <c r="D18" s="67"/>
      <c r="E18" s="67"/>
      <c r="F18" s="68" t="s">
        <v>52</v>
      </c>
      <c r="G18" s="68"/>
      <c r="H18" s="68"/>
      <c r="I18" s="69" t="s">
        <v>145</v>
      </c>
      <c r="J18" s="69"/>
      <c r="K18" s="69"/>
      <c r="L18" s="36"/>
      <c r="N18" s="35" t="s">
        <v>92</v>
      </c>
      <c r="O18" s="67" t="s">
        <v>208</v>
      </c>
      <c r="P18" s="67"/>
      <c r="Q18" s="67"/>
      <c r="R18" s="67"/>
      <c r="S18" s="68" t="s">
        <v>209</v>
      </c>
      <c r="T18" s="68"/>
      <c r="U18" s="68"/>
      <c r="V18" s="69" t="s">
        <v>210</v>
      </c>
      <c r="W18" s="69"/>
      <c r="X18" s="69"/>
    </row>
    <row r="19" ht="9" customHeight="1"/>
    <row r="20" spans="1:24" s="34" customFormat="1" ht="16.5" customHeight="1">
      <c r="A20" s="65" t="s">
        <v>125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33"/>
      <c r="M20" s="33"/>
      <c r="N20" s="65" t="s">
        <v>126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</row>
    <row r="21" spans="1:24" s="34" customFormat="1" ht="16.5" customHeight="1">
      <c r="A21" s="35" t="s">
        <v>84</v>
      </c>
      <c r="B21" s="67" t="s">
        <v>70</v>
      </c>
      <c r="C21" s="67"/>
      <c r="D21" s="67"/>
      <c r="E21" s="67"/>
      <c r="F21" s="68" t="s">
        <v>71</v>
      </c>
      <c r="G21" s="68"/>
      <c r="H21" s="68"/>
      <c r="I21" s="69" t="s">
        <v>22</v>
      </c>
      <c r="J21" s="69"/>
      <c r="K21" s="69"/>
      <c r="L21" s="36"/>
      <c r="N21" s="35" t="s">
        <v>84</v>
      </c>
      <c r="O21" s="67" t="s">
        <v>146</v>
      </c>
      <c r="P21" s="67"/>
      <c r="Q21" s="67"/>
      <c r="R21" s="67"/>
      <c r="S21" s="68" t="s">
        <v>147</v>
      </c>
      <c r="T21" s="68"/>
      <c r="U21" s="68"/>
      <c r="V21" s="69" t="s">
        <v>22</v>
      </c>
      <c r="W21" s="69"/>
      <c r="X21" s="69"/>
    </row>
    <row r="22" spans="1:24" s="34" customFormat="1" ht="16.5" customHeight="1">
      <c r="A22" s="35" t="s">
        <v>124</v>
      </c>
      <c r="B22" s="67" t="s">
        <v>188</v>
      </c>
      <c r="C22" s="67"/>
      <c r="D22" s="67"/>
      <c r="E22" s="67"/>
      <c r="F22" s="68" t="s">
        <v>33</v>
      </c>
      <c r="G22" s="68"/>
      <c r="H22" s="68"/>
      <c r="I22" s="69" t="s">
        <v>25</v>
      </c>
      <c r="J22" s="69"/>
      <c r="K22" s="69"/>
      <c r="L22" s="36"/>
      <c r="N22" s="35" t="s">
        <v>124</v>
      </c>
      <c r="O22" s="67" t="s">
        <v>76</v>
      </c>
      <c r="P22" s="67"/>
      <c r="Q22" s="67"/>
      <c r="R22" s="67"/>
      <c r="S22" s="68" t="s">
        <v>40</v>
      </c>
      <c r="T22" s="68"/>
      <c r="U22" s="68"/>
      <c r="V22" s="69" t="s">
        <v>22</v>
      </c>
      <c r="W22" s="69"/>
      <c r="X22" s="69"/>
    </row>
    <row r="23" spans="1:24" ht="16.5" customHeight="1">
      <c r="A23" s="35" t="s">
        <v>92</v>
      </c>
      <c r="B23" s="67" t="s">
        <v>191</v>
      </c>
      <c r="C23" s="67"/>
      <c r="D23" s="67"/>
      <c r="E23" s="67"/>
      <c r="F23" s="68" t="s">
        <v>190</v>
      </c>
      <c r="G23" s="68"/>
      <c r="H23" s="68"/>
      <c r="I23" s="69" t="s">
        <v>25</v>
      </c>
      <c r="J23" s="69"/>
      <c r="K23" s="69"/>
      <c r="L23" s="36"/>
      <c r="N23" s="35" t="s">
        <v>92</v>
      </c>
      <c r="O23" s="67" t="s">
        <v>74</v>
      </c>
      <c r="P23" s="67"/>
      <c r="Q23" s="67"/>
      <c r="R23" s="67"/>
      <c r="S23" s="68" t="s">
        <v>75</v>
      </c>
      <c r="T23" s="68"/>
      <c r="U23" s="68"/>
      <c r="V23" s="69" t="s">
        <v>22</v>
      </c>
      <c r="W23" s="69"/>
      <c r="X23" s="69"/>
    </row>
    <row r="24" spans="21:24" ht="9" customHeight="1">
      <c r="U24" s="37"/>
      <c r="V24" s="38"/>
      <c r="W24" s="39"/>
      <c r="X24" s="40"/>
    </row>
    <row r="25" spans="3:24" s="34" customFormat="1" ht="16.5" customHeight="1">
      <c r="C25"/>
      <c r="D25"/>
      <c r="E25"/>
      <c r="F25"/>
      <c r="G25" s="65" t="s">
        <v>127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U25" s="37"/>
      <c r="V25" s="38"/>
      <c r="W25" s="39"/>
      <c r="X25" s="40"/>
    </row>
    <row r="26" spans="3:24" s="34" customFormat="1" ht="16.5" customHeight="1">
      <c r="C26"/>
      <c r="D26"/>
      <c r="E26"/>
      <c r="F26"/>
      <c r="G26" s="35" t="s">
        <v>84</v>
      </c>
      <c r="H26" s="67" t="s">
        <v>24</v>
      </c>
      <c r="I26" s="67"/>
      <c r="J26" s="67"/>
      <c r="K26" s="67"/>
      <c r="L26" s="67"/>
      <c r="M26" s="68" t="s">
        <v>142</v>
      </c>
      <c r="N26" s="68"/>
      <c r="O26" s="68"/>
      <c r="P26" s="69" t="s">
        <v>148</v>
      </c>
      <c r="Q26" s="69"/>
      <c r="R26" s="69"/>
      <c r="U26" s="37"/>
      <c r="V26" s="38"/>
      <c r="W26" s="39"/>
      <c r="X26" s="40"/>
    </row>
    <row r="27" spans="3:24" s="34" customFormat="1" ht="16.5" customHeight="1">
      <c r="C27"/>
      <c r="D27"/>
      <c r="E27"/>
      <c r="F27"/>
      <c r="G27" s="35" t="s">
        <v>124</v>
      </c>
      <c r="H27" s="67" t="s">
        <v>79</v>
      </c>
      <c r="I27" s="67"/>
      <c r="J27" s="67"/>
      <c r="K27" s="67"/>
      <c r="L27" s="67"/>
      <c r="M27" s="68" t="s">
        <v>80</v>
      </c>
      <c r="N27" s="68"/>
      <c r="O27" s="68"/>
      <c r="P27" s="69" t="s">
        <v>25</v>
      </c>
      <c r="Q27" s="69"/>
      <c r="R27" s="69"/>
      <c r="U27" s="37"/>
      <c r="V27" s="38"/>
      <c r="W27" s="39"/>
      <c r="X27" s="40"/>
    </row>
    <row r="28" spans="1:24" ht="16.5" customHeight="1">
      <c r="A28" s="3"/>
      <c r="B28" s="41"/>
      <c r="C28" s="41"/>
      <c r="G28" s="35" t="s">
        <v>92</v>
      </c>
      <c r="H28" s="67" t="s">
        <v>47</v>
      </c>
      <c r="I28" s="67"/>
      <c r="J28" s="67"/>
      <c r="K28" s="67"/>
      <c r="L28" s="67"/>
      <c r="M28" s="68" t="s">
        <v>77</v>
      </c>
      <c r="N28" s="68"/>
      <c r="O28" s="68"/>
      <c r="P28" s="69" t="s">
        <v>23</v>
      </c>
      <c r="Q28" s="69"/>
      <c r="R28" s="69"/>
      <c r="S28" s="41"/>
      <c r="U28" s="37"/>
      <c r="V28" s="38"/>
      <c r="W28" s="39"/>
      <c r="X28" s="40"/>
    </row>
    <row r="29" spans="21:24" ht="16.5" customHeight="1">
      <c r="U29" s="37"/>
      <c r="V29" s="38"/>
      <c r="W29" s="39"/>
      <c r="X29" s="40"/>
    </row>
    <row r="30" spans="4:18" s="34" customFormat="1" ht="16.5" customHeight="1">
      <c r="D30"/>
      <c r="E30"/>
      <c r="F30"/>
      <c r="G30" s="33"/>
      <c r="H30" s="65" t="s">
        <v>130</v>
      </c>
      <c r="I30" s="65"/>
      <c r="J30" s="65"/>
      <c r="K30" s="65"/>
      <c r="L30" s="65"/>
      <c r="M30" s="65"/>
      <c r="N30" s="65"/>
      <c r="O30" s="65"/>
      <c r="P30" s="65"/>
      <c r="Q30" s="65"/>
      <c r="R30" s="33"/>
    </row>
    <row r="31" spans="4:18" s="34" customFormat="1" ht="16.5" customHeight="1">
      <c r="D31"/>
      <c r="E31"/>
      <c r="F31"/>
      <c r="G31" s="33"/>
      <c r="H31" s="66" t="s">
        <v>128</v>
      </c>
      <c r="I31" s="66"/>
      <c r="J31" s="66"/>
      <c r="K31" s="66"/>
      <c r="L31" s="66"/>
      <c r="M31" s="66"/>
      <c r="N31" s="66"/>
      <c r="O31" s="66"/>
      <c r="P31" s="66"/>
      <c r="Q31" s="66"/>
      <c r="R31" s="33"/>
    </row>
    <row r="32" spans="8:23" s="34" customFormat="1" ht="16.5" customHeight="1">
      <c r="H32" s="35" t="s">
        <v>84</v>
      </c>
      <c r="I32" s="63" t="s">
        <v>156</v>
      </c>
      <c r="J32" s="63"/>
      <c r="K32" s="63"/>
      <c r="L32" s="63"/>
      <c r="M32" s="63"/>
      <c r="N32" s="63"/>
      <c r="O32" s="42" t="s">
        <v>149</v>
      </c>
      <c r="P32" s="64">
        <v>404</v>
      </c>
      <c r="Q32" s="64"/>
      <c r="U32"/>
      <c r="V32" s="43"/>
      <c r="W32" s="44"/>
    </row>
    <row r="33" spans="8:24" s="34" customFormat="1" ht="16.5" customHeight="1">
      <c r="H33" s="35" t="s">
        <v>124</v>
      </c>
      <c r="I33" s="63" t="s">
        <v>155</v>
      </c>
      <c r="J33" s="63"/>
      <c r="K33" s="63"/>
      <c r="L33" s="63"/>
      <c r="M33" s="63"/>
      <c r="N33" s="63"/>
      <c r="O33" s="42" t="s">
        <v>150</v>
      </c>
      <c r="P33" s="64">
        <v>408</v>
      </c>
      <c r="Q33" s="64"/>
      <c r="U33" s="45"/>
      <c r="V33" s="38"/>
      <c r="W33" s="39"/>
      <c r="X33" s="40"/>
    </row>
    <row r="34" spans="2:24" ht="16.5" customHeight="1">
      <c r="B34" s="41"/>
      <c r="C34" s="41"/>
      <c r="D34" s="41"/>
      <c r="E34" s="41"/>
      <c r="F34" s="41"/>
      <c r="H34" s="35" t="s">
        <v>92</v>
      </c>
      <c r="I34" s="63" t="s">
        <v>154</v>
      </c>
      <c r="J34" s="63"/>
      <c r="K34" s="63"/>
      <c r="L34" s="63"/>
      <c r="M34" s="63"/>
      <c r="N34" s="63"/>
      <c r="O34" s="42" t="s">
        <v>150</v>
      </c>
      <c r="P34" s="64">
        <v>434</v>
      </c>
      <c r="Q34" s="64"/>
      <c r="R34" s="41"/>
      <c r="S34" s="41"/>
      <c r="U34" s="45"/>
      <c r="V34" s="38"/>
      <c r="W34" s="39"/>
      <c r="X34" s="40"/>
    </row>
    <row r="35" spans="8:17" ht="16.5" customHeight="1">
      <c r="H35" s="35" t="s">
        <v>97</v>
      </c>
      <c r="I35" s="63" t="s">
        <v>153</v>
      </c>
      <c r="J35" s="63"/>
      <c r="K35" s="63"/>
      <c r="L35" s="63"/>
      <c r="M35" s="63"/>
      <c r="N35" s="63"/>
      <c r="O35" s="42" t="s">
        <v>149</v>
      </c>
      <c r="P35" s="64">
        <v>460</v>
      </c>
      <c r="Q35" s="64"/>
    </row>
    <row r="36" spans="8:23" s="34" customFormat="1" ht="16.5" customHeight="1">
      <c r="H36" s="35" t="s">
        <v>100</v>
      </c>
      <c r="I36" s="63" t="s">
        <v>152</v>
      </c>
      <c r="J36" s="63"/>
      <c r="K36" s="63"/>
      <c r="L36" s="63"/>
      <c r="M36" s="63"/>
      <c r="N36" s="63"/>
      <c r="O36" s="42" t="s">
        <v>149</v>
      </c>
      <c r="P36" s="64">
        <v>464</v>
      </c>
      <c r="Q36" s="64"/>
      <c r="U36"/>
      <c r="V36"/>
      <c r="W36"/>
    </row>
    <row r="37" spans="8:24" s="34" customFormat="1" ht="16.5" customHeight="1">
      <c r="H37" s="35" t="s">
        <v>106</v>
      </c>
      <c r="I37" s="63" t="s">
        <v>151</v>
      </c>
      <c r="J37" s="63"/>
      <c r="K37" s="63"/>
      <c r="L37" s="63"/>
      <c r="M37" s="63"/>
      <c r="N37" s="63"/>
      <c r="O37" s="42" t="s">
        <v>149</v>
      </c>
      <c r="P37" s="64">
        <v>1276</v>
      </c>
      <c r="Q37" s="64"/>
      <c r="U37" s="46"/>
      <c r="V37" s="38"/>
      <c r="W37" s="39"/>
      <c r="X37" s="40"/>
    </row>
    <row r="38" spans="2:24" ht="16.5" customHeight="1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U38" s="46"/>
      <c r="V38" s="38"/>
      <c r="W38" s="39"/>
      <c r="X38" s="40"/>
    </row>
  </sheetData>
  <mergeCells count="80">
    <mergeCell ref="A1:W1"/>
    <mergeCell ref="A6:E6"/>
    <mergeCell ref="F6:M6"/>
    <mergeCell ref="N6:X6"/>
    <mergeCell ref="A8:E8"/>
    <mergeCell ref="F8:M8"/>
    <mergeCell ref="N8:S8"/>
    <mergeCell ref="T8:X8"/>
    <mergeCell ref="A9:E9"/>
    <mergeCell ref="F9:M9"/>
    <mergeCell ref="N9:S9"/>
    <mergeCell ref="T9:X9"/>
    <mergeCell ref="A10:E10"/>
    <mergeCell ref="F10:M10"/>
    <mergeCell ref="P10:V10"/>
    <mergeCell ref="A12:X12"/>
    <mergeCell ref="I17:K17"/>
    <mergeCell ref="O17:R17"/>
    <mergeCell ref="A15:K15"/>
    <mergeCell ref="N15:X15"/>
    <mergeCell ref="B16:E16"/>
    <mergeCell ref="F16:H16"/>
    <mergeCell ref="I16:K16"/>
    <mergeCell ref="O16:R16"/>
    <mergeCell ref="S16:U16"/>
    <mergeCell ref="V16:X16"/>
    <mergeCell ref="S17:U17"/>
    <mergeCell ref="V17:X17"/>
    <mergeCell ref="B18:E18"/>
    <mergeCell ref="F18:H18"/>
    <mergeCell ref="I18:K18"/>
    <mergeCell ref="O18:R18"/>
    <mergeCell ref="S18:U18"/>
    <mergeCell ref="V18:X18"/>
    <mergeCell ref="B17:E17"/>
    <mergeCell ref="F17:H17"/>
    <mergeCell ref="I22:K22"/>
    <mergeCell ref="O22:R22"/>
    <mergeCell ref="A20:K20"/>
    <mergeCell ref="N20:X20"/>
    <mergeCell ref="B21:E21"/>
    <mergeCell ref="F21:H21"/>
    <mergeCell ref="I21:K21"/>
    <mergeCell ref="O21:R21"/>
    <mergeCell ref="S21:U21"/>
    <mergeCell ref="V21:X21"/>
    <mergeCell ref="S22:U22"/>
    <mergeCell ref="V22:X22"/>
    <mergeCell ref="B23:E23"/>
    <mergeCell ref="F23:H23"/>
    <mergeCell ref="I23:K23"/>
    <mergeCell ref="O23:R23"/>
    <mergeCell ref="S23:U23"/>
    <mergeCell ref="V23:X23"/>
    <mergeCell ref="B22:E22"/>
    <mergeCell ref="F22:H22"/>
    <mergeCell ref="G25:R25"/>
    <mergeCell ref="H26:L26"/>
    <mergeCell ref="M26:O26"/>
    <mergeCell ref="P26:R26"/>
    <mergeCell ref="H27:L27"/>
    <mergeCell ref="M27:O27"/>
    <mergeCell ref="P27:R27"/>
    <mergeCell ref="H28:L28"/>
    <mergeCell ref="M28:O28"/>
    <mergeCell ref="P28:R28"/>
    <mergeCell ref="H30:Q30"/>
    <mergeCell ref="H31:Q31"/>
    <mergeCell ref="I32:N32"/>
    <mergeCell ref="P32:Q32"/>
    <mergeCell ref="I33:N33"/>
    <mergeCell ref="P33:Q33"/>
    <mergeCell ref="I34:N34"/>
    <mergeCell ref="P34:Q34"/>
    <mergeCell ref="I37:N37"/>
    <mergeCell ref="P37:Q37"/>
    <mergeCell ref="I35:N35"/>
    <mergeCell ref="P35:Q35"/>
    <mergeCell ref="I36:N36"/>
    <mergeCell ref="P36:Q36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6">
      <selection activeCell="B28" sqref="B28:B33"/>
    </sheetView>
  </sheetViews>
  <sheetFormatPr defaultColWidth="9.00390625" defaultRowHeight="12.75"/>
  <cols>
    <col min="1" max="1" width="5.75390625" style="0" customWidth="1"/>
    <col min="2" max="2" width="10.875" style="0" customWidth="1"/>
    <col min="3" max="3" width="10.625" style="0" customWidth="1"/>
    <col min="5" max="5" width="5.75390625" style="0" customWidth="1"/>
    <col min="6" max="6" width="3.75390625" style="0" customWidth="1"/>
    <col min="7" max="10" width="4.875" style="0" customWidth="1"/>
    <col min="11" max="11" width="5.75390625" style="0" customWidth="1"/>
    <col min="12" max="13" width="2.875" style="0" customWidth="1"/>
    <col min="14" max="14" width="5.75390625" style="0" customWidth="1"/>
  </cols>
  <sheetData>
    <row r="1" spans="1:15" ht="30">
      <c r="A1" s="77" t="s">
        <v>133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3" ht="12.75">
      <c r="A2" s="81" t="s">
        <v>64</v>
      </c>
      <c r="B2" s="81"/>
      <c r="C2" s="81"/>
    </row>
    <row r="3" ht="6" customHeight="1"/>
    <row r="4" spans="1:15" s="1" customFormat="1" ht="11.25">
      <c r="A4" s="11" t="s">
        <v>3</v>
      </c>
      <c r="B4" s="11" t="s">
        <v>4</v>
      </c>
      <c r="C4" s="11" t="s">
        <v>5</v>
      </c>
      <c r="D4" s="12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19</v>
      </c>
      <c r="O4" s="11" t="s">
        <v>16</v>
      </c>
    </row>
    <row r="5" spans="1:15" ht="12.75">
      <c r="A5" s="29">
        <v>1</v>
      </c>
      <c r="B5" t="s">
        <v>26</v>
      </c>
      <c r="C5" t="s">
        <v>27</v>
      </c>
      <c r="D5" s="9" t="s">
        <v>25</v>
      </c>
      <c r="E5" s="49">
        <v>2117</v>
      </c>
      <c r="F5" s="48">
        <v>3</v>
      </c>
      <c r="G5" s="3">
        <v>23</v>
      </c>
      <c r="H5" s="3">
        <v>26</v>
      </c>
      <c r="I5" s="3">
        <v>24</v>
      </c>
      <c r="J5" s="3">
        <v>23</v>
      </c>
      <c r="K5" s="57">
        <f>SUM(G5:J5)</f>
        <v>96</v>
      </c>
      <c r="L5" s="11">
        <v>3</v>
      </c>
      <c r="M5" s="11">
        <v>1</v>
      </c>
      <c r="N5" s="13">
        <f>K5/4</f>
        <v>24</v>
      </c>
      <c r="O5" s="58" t="s">
        <v>247</v>
      </c>
    </row>
    <row r="6" spans="1:15" ht="12.75">
      <c r="A6" s="29">
        <v>2</v>
      </c>
      <c r="B6" t="s">
        <v>157</v>
      </c>
      <c r="C6" t="s">
        <v>142</v>
      </c>
      <c r="D6" s="9" t="s">
        <v>23</v>
      </c>
      <c r="E6" s="49">
        <v>1834</v>
      </c>
      <c r="F6" s="48">
        <v>2</v>
      </c>
      <c r="G6" s="3">
        <v>26</v>
      </c>
      <c r="H6" s="3">
        <v>25</v>
      </c>
      <c r="I6" s="3">
        <v>24</v>
      </c>
      <c r="J6" s="3">
        <v>21</v>
      </c>
      <c r="K6" s="57">
        <f aca="true" t="shared" si="0" ref="K6:K14">SUM(G6:J6)</f>
        <v>96</v>
      </c>
      <c r="L6" s="11">
        <v>5</v>
      </c>
      <c r="M6" s="11">
        <v>1</v>
      </c>
      <c r="N6" s="13">
        <f aca="true" t="shared" si="1" ref="N6:N39">K6/4</f>
        <v>24</v>
      </c>
      <c r="O6" s="58" t="s">
        <v>248</v>
      </c>
    </row>
    <row r="7" spans="1:15" ht="12.75">
      <c r="A7" s="29">
        <v>3</v>
      </c>
      <c r="B7" t="s">
        <v>144</v>
      </c>
      <c r="C7" t="s">
        <v>52</v>
      </c>
      <c r="D7" s="9" t="s">
        <v>206</v>
      </c>
      <c r="E7" s="49">
        <v>1771</v>
      </c>
      <c r="F7" s="48">
        <v>2</v>
      </c>
      <c r="G7" s="3">
        <v>28</v>
      </c>
      <c r="H7" s="3">
        <v>20</v>
      </c>
      <c r="I7" s="3">
        <v>25</v>
      </c>
      <c r="J7" s="3">
        <v>24</v>
      </c>
      <c r="K7" s="57">
        <f t="shared" si="0"/>
        <v>97</v>
      </c>
      <c r="L7" s="11">
        <v>8</v>
      </c>
      <c r="M7" s="11">
        <v>1</v>
      </c>
      <c r="N7" s="13">
        <f t="shared" si="1"/>
        <v>24.25</v>
      </c>
      <c r="O7" s="58" t="s">
        <v>249</v>
      </c>
    </row>
    <row r="8" spans="1:15" ht="12.75">
      <c r="A8" s="29">
        <v>4</v>
      </c>
      <c r="B8" t="s">
        <v>17</v>
      </c>
      <c r="C8" t="s">
        <v>18</v>
      </c>
      <c r="D8" s="9" t="s">
        <v>2</v>
      </c>
      <c r="E8" s="49">
        <v>810</v>
      </c>
      <c r="F8" s="48">
        <v>2</v>
      </c>
      <c r="G8" s="3">
        <v>23</v>
      </c>
      <c r="H8" s="3">
        <v>26</v>
      </c>
      <c r="I8" s="3">
        <v>27</v>
      </c>
      <c r="J8" s="3">
        <v>21</v>
      </c>
      <c r="K8" s="57">
        <f t="shared" si="0"/>
        <v>97</v>
      </c>
      <c r="L8" s="11">
        <v>6</v>
      </c>
      <c r="M8" s="11">
        <v>3</v>
      </c>
      <c r="N8" s="13">
        <f t="shared" si="1"/>
        <v>24.25</v>
      </c>
      <c r="O8" s="58" t="s">
        <v>207</v>
      </c>
    </row>
    <row r="9" spans="1:15" ht="12.75">
      <c r="A9" s="29">
        <v>5</v>
      </c>
      <c r="B9" t="s">
        <v>28</v>
      </c>
      <c r="C9" t="s">
        <v>21</v>
      </c>
      <c r="D9" s="9" t="s">
        <v>23</v>
      </c>
      <c r="E9" s="49">
        <v>2164</v>
      </c>
      <c r="F9" s="48">
        <v>2</v>
      </c>
      <c r="G9" s="3">
        <v>23</v>
      </c>
      <c r="H9" s="3">
        <v>29</v>
      </c>
      <c r="I9" s="3">
        <v>23</v>
      </c>
      <c r="J9" s="3">
        <v>22</v>
      </c>
      <c r="K9" s="57">
        <f t="shared" si="0"/>
        <v>97</v>
      </c>
      <c r="L9" s="11">
        <v>7</v>
      </c>
      <c r="M9" s="11">
        <v>0</v>
      </c>
      <c r="N9" s="13">
        <f>K9/4</f>
        <v>24.25</v>
      </c>
      <c r="O9" s="58" t="s">
        <v>207</v>
      </c>
    </row>
    <row r="10" spans="1:15" ht="12.75">
      <c r="A10" s="29">
        <v>6</v>
      </c>
      <c r="B10" t="s">
        <v>24</v>
      </c>
      <c r="C10" t="s">
        <v>18</v>
      </c>
      <c r="D10" s="9" t="s">
        <v>25</v>
      </c>
      <c r="E10" s="49">
        <v>1101</v>
      </c>
      <c r="F10" s="48">
        <v>1</v>
      </c>
      <c r="G10" s="3">
        <v>21</v>
      </c>
      <c r="H10" s="3">
        <v>26</v>
      </c>
      <c r="I10" s="3">
        <v>26</v>
      </c>
      <c r="J10" s="3">
        <v>25</v>
      </c>
      <c r="K10" s="57">
        <f t="shared" si="0"/>
        <v>98</v>
      </c>
      <c r="L10" s="11">
        <v>5</v>
      </c>
      <c r="M10" s="11">
        <v>1</v>
      </c>
      <c r="N10" s="13">
        <f>K10/4</f>
        <v>24.5</v>
      </c>
      <c r="O10" s="58" t="s">
        <v>250</v>
      </c>
    </row>
    <row r="11" spans="1:15" ht="12.75">
      <c r="A11" s="29">
        <v>7</v>
      </c>
      <c r="B11" t="s">
        <v>35</v>
      </c>
      <c r="C11" t="s">
        <v>36</v>
      </c>
      <c r="D11" s="9" t="s">
        <v>22</v>
      </c>
      <c r="E11" s="49">
        <v>746</v>
      </c>
      <c r="F11" s="48">
        <v>2</v>
      </c>
      <c r="G11" s="3">
        <v>25</v>
      </c>
      <c r="H11" s="3">
        <v>28</v>
      </c>
      <c r="I11" s="3">
        <v>23</v>
      </c>
      <c r="J11" s="3">
        <v>22</v>
      </c>
      <c r="K11" s="57">
        <f t="shared" si="0"/>
        <v>98</v>
      </c>
      <c r="L11" s="11">
        <v>6</v>
      </c>
      <c r="M11" s="11">
        <v>2</v>
      </c>
      <c r="N11" s="13">
        <f t="shared" si="1"/>
        <v>24.5</v>
      </c>
      <c r="O11" s="58" t="s">
        <v>250</v>
      </c>
    </row>
    <row r="12" spans="1:15" ht="12.75">
      <c r="A12" s="29">
        <v>8</v>
      </c>
      <c r="B12" t="s">
        <v>230</v>
      </c>
      <c r="C12" t="s">
        <v>231</v>
      </c>
      <c r="D12" s="9" t="s">
        <v>148</v>
      </c>
      <c r="E12" s="49">
        <v>1650</v>
      </c>
      <c r="F12" s="48">
        <v>4</v>
      </c>
      <c r="G12" s="3">
        <v>28</v>
      </c>
      <c r="H12" s="3">
        <v>26</v>
      </c>
      <c r="I12" s="3">
        <v>22</v>
      </c>
      <c r="J12" s="3">
        <v>23</v>
      </c>
      <c r="K12" s="57">
        <f t="shared" si="0"/>
        <v>99</v>
      </c>
      <c r="L12" s="11">
        <v>6</v>
      </c>
      <c r="M12" s="11">
        <v>3</v>
      </c>
      <c r="N12" s="13">
        <f t="shared" si="1"/>
        <v>24.75</v>
      </c>
      <c r="O12" s="58" t="s">
        <v>251</v>
      </c>
    </row>
    <row r="13" spans="1:15" ht="12.75">
      <c r="A13" s="29">
        <v>9</v>
      </c>
      <c r="B13" t="s">
        <v>43</v>
      </c>
      <c r="C13" t="s">
        <v>44</v>
      </c>
      <c r="D13" s="9" t="s">
        <v>22</v>
      </c>
      <c r="E13" s="49">
        <v>2502</v>
      </c>
      <c r="F13" s="48">
        <v>2</v>
      </c>
      <c r="G13" s="3">
        <v>25</v>
      </c>
      <c r="H13" s="3">
        <v>26</v>
      </c>
      <c r="I13" s="3">
        <v>25</v>
      </c>
      <c r="J13" s="3">
        <v>24</v>
      </c>
      <c r="K13" s="57">
        <f t="shared" si="0"/>
        <v>100</v>
      </c>
      <c r="L13" s="11">
        <v>2</v>
      </c>
      <c r="M13" s="11">
        <v>0</v>
      </c>
      <c r="N13" s="13">
        <f t="shared" si="1"/>
        <v>25</v>
      </c>
      <c r="O13" s="59">
        <v>36</v>
      </c>
    </row>
    <row r="14" spans="1:15" ht="12.75">
      <c r="A14" s="29">
        <v>10</v>
      </c>
      <c r="B14" t="s">
        <v>232</v>
      </c>
      <c r="C14" t="s">
        <v>21</v>
      </c>
      <c r="D14" s="9" t="s">
        <v>22</v>
      </c>
      <c r="E14" s="49">
        <v>1212</v>
      </c>
      <c r="F14" s="48">
        <v>1</v>
      </c>
      <c r="G14" s="3">
        <v>23</v>
      </c>
      <c r="H14" s="3">
        <v>21</v>
      </c>
      <c r="I14" s="3">
        <v>29</v>
      </c>
      <c r="J14" s="3">
        <v>27</v>
      </c>
      <c r="K14" s="57">
        <f t="shared" si="0"/>
        <v>100</v>
      </c>
      <c r="L14" s="11">
        <v>8</v>
      </c>
      <c r="M14" s="11">
        <v>4</v>
      </c>
      <c r="N14" s="13">
        <f t="shared" si="1"/>
        <v>25</v>
      </c>
      <c r="O14" s="58">
        <v>36</v>
      </c>
    </row>
    <row r="15" spans="1:15" ht="12.75">
      <c r="A15" s="29">
        <v>11</v>
      </c>
      <c r="B15" t="s">
        <v>42</v>
      </c>
      <c r="C15" t="s">
        <v>31</v>
      </c>
      <c r="D15" s="9" t="s">
        <v>2</v>
      </c>
      <c r="E15" s="49">
        <v>2496</v>
      </c>
      <c r="F15" s="48">
        <v>4</v>
      </c>
      <c r="G15" s="3">
        <v>27</v>
      </c>
      <c r="H15" s="3">
        <v>23</v>
      </c>
      <c r="I15" s="3">
        <v>25</v>
      </c>
      <c r="J15" s="3">
        <v>26</v>
      </c>
      <c r="K15" s="57">
        <f aca="true" t="shared" si="2" ref="K15:K39">SUM(G15:J15)</f>
        <v>101</v>
      </c>
      <c r="L15" s="11">
        <v>4</v>
      </c>
      <c r="M15" s="11">
        <v>1</v>
      </c>
      <c r="N15" s="13">
        <f t="shared" si="1"/>
        <v>25.25</v>
      </c>
      <c r="O15" s="58">
        <v>32</v>
      </c>
    </row>
    <row r="16" spans="1:15" ht="11.25" customHeight="1">
      <c r="A16" s="29">
        <v>12</v>
      </c>
      <c r="B16" t="s">
        <v>30</v>
      </c>
      <c r="C16" t="s">
        <v>31</v>
      </c>
      <c r="D16" s="9" t="s">
        <v>25</v>
      </c>
      <c r="E16" s="49">
        <v>2038</v>
      </c>
      <c r="F16" s="48">
        <v>2</v>
      </c>
      <c r="G16" s="3">
        <v>27</v>
      </c>
      <c r="H16" s="3">
        <v>27</v>
      </c>
      <c r="I16" s="3">
        <v>24</v>
      </c>
      <c r="J16" s="3">
        <v>23</v>
      </c>
      <c r="K16" s="57">
        <f t="shared" si="2"/>
        <v>101</v>
      </c>
      <c r="L16" s="11">
        <v>4</v>
      </c>
      <c r="M16" s="11">
        <v>3</v>
      </c>
      <c r="N16" s="13">
        <f t="shared" si="1"/>
        <v>25.25</v>
      </c>
      <c r="O16" s="58">
        <v>32</v>
      </c>
    </row>
    <row r="17" spans="1:15" ht="12.75">
      <c r="A17" s="29">
        <v>13</v>
      </c>
      <c r="B17" t="s">
        <v>47</v>
      </c>
      <c r="C17" t="s">
        <v>48</v>
      </c>
      <c r="D17" s="9" t="s">
        <v>23</v>
      </c>
      <c r="E17" s="49">
        <v>2106</v>
      </c>
      <c r="F17" s="48">
        <v>3</v>
      </c>
      <c r="G17" s="3">
        <v>27</v>
      </c>
      <c r="H17" s="3">
        <v>23</v>
      </c>
      <c r="I17" s="3">
        <v>29</v>
      </c>
      <c r="J17" s="3">
        <v>22</v>
      </c>
      <c r="K17" s="57">
        <f t="shared" si="2"/>
        <v>101</v>
      </c>
      <c r="L17" s="11">
        <v>7</v>
      </c>
      <c r="M17" s="11">
        <v>4</v>
      </c>
      <c r="N17" s="13">
        <f t="shared" si="1"/>
        <v>25.25</v>
      </c>
      <c r="O17" s="58">
        <v>32</v>
      </c>
    </row>
    <row r="18" spans="1:15" ht="12.75">
      <c r="A18" s="29">
        <v>14</v>
      </c>
      <c r="B18" t="s">
        <v>233</v>
      </c>
      <c r="C18" t="s">
        <v>18</v>
      </c>
      <c r="D18" s="9" t="s">
        <v>210</v>
      </c>
      <c r="E18" s="49">
        <v>2883</v>
      </c>
      <c r="F18" s="48">
        <v>3</v>
      </c>
      <c r="G18" s="3">
        <v>28</v>
      </c>
      <c r="H18" s="3">
        <v>23</v>
      </c>
      <c r="I18" s="3">
        <v>27</v>
      </c>
      <c r="J18" s="3">
        <v>26</v>
      </c>
      <c r="K18" s="57">
        <f t="shared" si="2"/>
        <v>104</v>
      </c>
      <c r="L18" s="11">
        <v>5</v>
      </c>
      <c r="M18" s="11">
        <v>1</v>
      </c>
      <c r="N18" s="13">
        <f t="shared" si="1"/>
        <v>26</v>
      </c>
      <c r="O18" s="58">
        <v>28</v>
      </c>
    </row>
    <row r="19" spans="1:15" ht="12.75">
      <c r="A19" s="29">
        <v>15</v>
      </c>
      <c r="B19" t="s">
        <v>54</v>
      </c>
      <c r="C19" t="s">
        <v>1</v>
      </c>
      <c r="D19" s="9" t="s">
        <v>22</v>
      </c>
      <c r="E19" s="49">
        <v>408</v>
      </c>
      <c r="F19" s="48">
        <v>3</v>
      </c>
      <c r="G19" s="3">
        <v>28</v>
      </c>
      <c r="H19" s="3">
        <v>23</v>
      </c>
      <c r="I19" s="3">
        <v>27</v>
      </c>
      <c r="J19" s="3">
        <v>27</v>
      </c>
      <c r="K19" s="57">
        <f t="shared" si="2"/>
        <v>105</v>
      </c>
      <c r="L19" s="11">
        <v>5</v>
      </c>
      <c r="M19" s="11">
        <v>0</v>
      </c>
      <c r="N19" s="13">
        <f t="shared" si="1"/>
        <v>26.25</v>
      </c>
      <c r="O19" s="58">
        <v>24</v>
      </c>
    </row>
    <row r="20" spans="1:15" ht="12.75">
      <c r="A20" s="29">
        <v>16</v>
      </c>
      <c r="B20" t="s">
        <v>0</v>
      </c>
      <c r="C20" t="s">
        <v>1</v>
      </c>
      <c r="D20" s="9" t="s">
        <v>2</v>
      </c>
      <c r="E20" s="49">
        <v>809</v>
      </c>
      <c r="F20" s="48">
        <v>2</v>
      </c>
      <c r="G20" s="3">
        <v>30</v>
      </c>
      <c r="H20" s="3">
        <v>24</v>
      </c>
      <c r="I20" s="3">
        <v>27</v>
      </c>
      <c r="J20" s="3">
        <v>24</v>
      </c>
      <c r="K20" s="57">
        <f t="shared" si="2"/>
        <v>105</v>
      </c>
      <c r="L20" s="11">
        <v>6</v>
      </c>
      <c r="M20" s="11">
        <v>3</v>
      </c>
      <c r="N20" s="13">
        <f t="shared" si="1"/>
        <v>26.25</v>
      </c>
      <c r="O20" s="58">
        <v>24</v>
      </c>
    </row>
    <row r="21" spans="1:15" ht="12.75">
      <c r="A21" s="29">
        <v>17</v>
      </c>
      <c r="B21" t="s">
        <v>234</v>
      </c>
      <c r="C21" t="s">
        <v>44</v>
      </c>
      <c r="D21" s="9" t="s">
        <v>148</v>
      </c>
      <c r="E21" s="49">
        <v>1450</v>
      </c>
      <c r="F21" s="48">
        <v>2</v>
      </c>
      <c r="G21" s="3">
        <v>25</v>
      </c>
      <c r="H21" s="3">
        <v>30</v>
      </c>
      <c r="I21" s="3">
        <v>28</v>
      </c>
      <c r="J21" s="3">
        <v>22</v>
      </c>
      <c r="K21" s="57">
        <f t="shared" si="2"/>
        <v>105</v>
      </c>
      <c r="L21" s="11">
        <v>8</v>
      </c>
      <c r="M21" s="11">
        <v>3</v>
      </c>
      <c r="N21" s="13">
        <f t="shared" si="1"/>
        <v>26.25</v>
      </c>
      <c r="O21" s="58">
        <v>24</v>
      </c>
    </row>
    <row r="22" spans="1:15" ht="12.75">
      <c r="A22" s="29">
        <v>18</v>
      </c>
      <c r="B22" t="s">
        <v>235</v>
      </c>
      <c r="C22" t="s">
        <v>20</v>
      </c>
      <c r="D22" s="9" t="s">
        <v>34</v>
      </c>
      <c r="E22" s="49">
        <v>1187</v>
      </c>
      <c r="F22" s="48">
        <v>4</v>
      </c>
      <c r="G22" s="3">
        <v>25</v>
      </c>
      <c r="H22" s="3">
        <v>29</v>
      </c>
      <c r="I22" s="3">
        <v>27</v>
      </c>
      <c r="J22" s="3">
        <v>26</v>
      </c>
      <c r="K22" s="57">
        <f t="shared" si="2"/>
        <v>107</v>
      </c>
      <c r="L22" s="11">
        <v>4</v>
      </c>
      <c r="M22" s="11">
        <v>1</v>
      </c>
      <c r="N22" s="13">
        <f t="shared" si="1"/>
        <v>26.75</v>
      </c>
      <c r="O22" s="58">
        <v>18</v>
      </c>
    </row>
    <row r="23" spans="1:15" ht="12.75">
      <c r="A23" s="29">
        <v>19</v>
      </c>
      <c r="B23" t="s">
        <v>37</v>
      </c>
      <c r="C23" t="s">
        <v>21</v>
      </c>
      <c r="D23" s="9" t="s">
        <v>2</v>
      </c>
      <c r="E23" s="49">
        <v>1372</v>
      </c>
      <c r="F23" s="48">
        <v>3</v>
      </c>
      <c r="G23" s="3">
        <v>32</v>
      </c>
      <c r="H23" s="3">
        <v>26</v>
      </c>
      <c r="I23" s="3">
        <v>24</v>
      </c>
      <c r="J23" s="3">
        <v>25</v>
      </c>
      <c r="K23" s="57">
        <f t="shared" si="2"/>
        <v>107</v>
      </c>
      <c r="L23" s="11">
        <v>8</v>
      </c>
      <c r="M23" s="11">
        <v>1</v>
      </c>
      <c r="N23" s="13">
        <f t="shared" si="1"/>
        <v>26.75</v>
      </c>
      <c r="O23" s="58">
        <v>18</v>
      </c>
    </row>
    <row r="24" spans="1:15" ht="12.75">
      <c r="A24" s="29">
        <v>20</v>
      </c>
      <c r="B24" t="s">
        <v>112</v>
      </c>
      <c r="C24" t="s">
        <v>113</v>
      </c>
      <c r="D24" s="9" t="s">
        <v>2</v>
      </c>
      <c r="E24" s="49">
        <v>3066</v>
      </c>
      <c r="F24" s="48" t="s">
        <v>45</v>
      </c>
      <c r="G24" s="3">
        <v>33</v>
      </c>
      <c r="H24" s="3">
        <v>22</v>
      </c>
      <c r="I24" s="3">
        <v>27</v>
      </c>
      <c r="J24" s="3">
        <v>30</v>
      </c>
      <c r="K24" s="57">
        <f t="shared" si="2"/>
        <v>112</v>
      </c>
      <c r="L24" s="11">
        <v>11</v>
      </c>
      <c r="M24" s="11">
        <v>3</v>
      </c>
      <c r="N24" s="13">
        <f t="shared" si="1"/>
        <v>28</v>
      </c>
      <c r="O24" s="58">
        <v>15</v>
      </c>
    </row>
    <row r="25" spans="1:15" ht="12.75">
      <c r="A25" s="29">
        <v>21</v>
      </c>
      <c r="B25" t="s">
        <v>49</v>
      </c>
      <c r="C25" t="s">
        <v>21</v>
      </c>
      <c r="D25" s="9" t="s">
        <v>41</v>
      </c>
      <c r="E25" s="49">
        <v>719</v>
      </c>
      <c r="F25" s="48">
        <v>4</v>
      </c>
      <c r="G25" s="3">
        <v>29</v>
      </c>
      <c r="H25" s="3">
        <v>28</v>
      </c>
      <c r="I25" s="3">
        <v>29</v>
      </c>
      <c r="J25" s="3">
        <v>27</v>
      </c>
      <c r="K25" s="57">
        <f t="shared" si="2"/>
        <v>113</v>
      </c>
      <c r="L25" s="11">
        <v>2</v>
      </c>
      <c r="M25" s="11">
        <v>1</v>
      </c>
      <c r="N25" s="13">
        <f t="shared" si="1"/>
        <v>28.25</v>
      </c>
      <c r="O25" s="58">
        <v>10</v>
      </c>
    </row>
    <row r="26" spans="1:15" ht="12.75">
      <c r="A26" s="29">
        <v>22</v>
      </c>
      <c r="B26" t="s">
        <v>236</v>
      </c>
      <c r="C26" t="s">
        <v>31</v>
      </c>
      <c r="D26" s="9" t="s">
        <v>210</v>
      </c>
      <c r="E26" s="49">
        <v>1654</v>
      </c>
      <c r="F26" s="48">
        <v>3</v>
      </c>
      <c r="G26" s="3">
        <v>28</v>
      </c>
      <c r="H26" s="3">
        <v>29</v>
      </c>
      <c r="I26" s="3">
        <v>30</v>
      </c>
      <c r="J26" s="3">
        <v>26</v>
      </c>
      <c r="K26" s="57">
        <f t="shared" si="2"/>
        <v>113</v>
      </c>
      <c r="L26" s="11">
        <v>4</v>
      </c>
      <c r="M26" s="11">
        <v>1</v>
      </c>
      <c r="N26" s="13">
        <f t="shared" si="1"/>
        <v>28.25</v>
      </c>
      <c r="O26" s="58">
        <v>10</v>
      </c>
    </row>
    <row r="27" spans="1:15" ht="12.75">
      <c r="A27" s="29">
        <v>23</v>
      </c>
      <c r="B27" t="s">
        <v>237</v>
      </c>
      <c r="C27" t="s">
        <v>48</v>
      </c>
      <c r="D27" s="9" t="s">
        <v>206</v>
      </c>
      <c r="E27" s="49">
        <v>2402</v>
      </c>
      <c r="F27" s="48">
        <v>3</v>
      </c>
      <c r="G27" s="3">
        <v>26</v>
      </c>
      <c r="H27" s="3">
        <v>27</v>
      </c>
      <c r="I27" s="3">
        <v>28</v>
      </c>
      <c r="J27" s="3">
        <v>32</v>
      </c>
      <c r="K27" s="57">
        <f>SUM(G27:J27)</f>
        <v>113</v>
      </c>
      <c r="L27" s="11">
        <v>6</v>
      </c>
      <c r="M27" s="11">
        <v>1</v>
      </c>
      <c r="N27" s="13">
        <f t="shared" si="1"/>
        <v>28.25</v>
      </c>
      <c r="O27" s="58">
        <v>10</v>
      </c>
    </row>
    <row r="28" spans="1:15" ht="12.75">
      <c r="A28" s="29">
        <v>24</v>
      </c>
      <c r="B28" t="s">
        <v>43</v>
      </c>
      <c r="C28" t="s">
        <v>111</v>
      </c>
      <c r="D28" s="9" t="s">
        <v>22</v>
      </c>
      <c r="E28" s="49">
        <v>2503</v>
      </c>
      <c r="F28" s="48">
        <v>3</v>
      </c>
      <c r="G28" s="3">
        <v>28</v>
      </c>
      <c r="H28" s="3">
        <v>31</v>
      </c>
      <c r="I28" s="3">
        <v>24</v>
      </c>
      <c r="J28" s="3">
        <v>31</v>
      </c>
      <c r="K28" s="57">
        <f t="shared" si="2"/>
        <v>114</v>
      </c>
      <c r="L28" s="11">
        <v>7</v>
      </c>
      <c r="M28" s="11">
        <v>3</v>
      </c>
      <c r="N28" s="13">
        <f t="shared" si="1"/>
        <v>28.5</v>
      </c>
      <c r="O28" s="58">
        <v>5</v>
      </c>
    </row>
    <row r="29" spans="1:15" ht="12.75">
      <c r="A29" s="29">
        <v>25</v>
      </c>
      <c r="B29" t="s">
        <v>238</v>
      </c>
      <c r="C29" t="s">
        <v>239</v>
      </c>
      <c r="D29" s="9" t="s">
        <v>23</v>
      </c>
      <c r="E29" s="49">
        <v>233</v>
      </c>
      <c r="F29" s="48">
        <v>3</v>
      </c>
      <c r="G29" s="3">
        <v>33</v>
      </c>
      <c r="H29" s="3">
        <v>25</v>
      </c>
      <c r="I29" s="3">
        <v>28</v>
      </c>
      <c r="J29" s="3">
        <v>29</v>
      </c>
      <c r="K29" s="57">
        <f t="shared" si="2"/>
        <v>115</v>
      </c>
      <c r="L29" s="11">
        <v>8</v>
      </c>
      <c r="M29" s="11">
        <v>1</v>
      </c>
      <c r="N29" s="13">
        <f t="shared" si="1"/>
        <v>28.75</v>
      </c>
      <c r="O29" s="58">
        <v>3</v>
      </c>
    </row>
    <row r="30" spans="1:15" ht="12.75">
      <c r="A30" s="29">
        <v>26</v>
      </c>
      <c r="B30" t="s">
        <v>175</v>
      </c>
      <c r="C30" t="s">
        <v>240</v>
      </c>
      <c r="D30" s="9" t="s">
        <v>38</v>
      </c>
      <c r="E30" s="49">
        <v>2403</v>
      </c>
      <c r="F30" s="48">
        <v>3</v>
      </c>
      <c r="G30" s="3">
        <v>33</v>
      </c>
      <c r="H30" s="3">
        <v>27</v>
      </c>
      <c r="I30" s="3">
        <v>29</v>
      </c>
      <c r="J30" s="3">
        <v>27</v>
      </c>
      <c r="K30" s="57">
        <f t="shared" si="2"/>
        <v>116</v>
      </c>
      <c r="L30" s="11">
        <v>6</v>
      </c>
      <c r="M30" s="11">
        <v>2</v>
      </c>
      <c r="N30" s="13">
        <f t="shared" si="1"/>
        <v>29</v>
      </c>
      <c r="O30" s="58">
        <v>1</v>
      </c>
    </row>
    <row r="31" spans="1:15" ht="12.75">
      <c r="A31" s="29">
        <v>27</v>
      </c>
      <c r="B31" t="s">
        <v>39</v>
      </c>
      <c r="C31" t="s">
        <v>40</v>
      </c>
      <c r="D31" s="9" t="s">
        <v>41</v>
      </c>
      <c r="E31" s="49">
        <v>2396</v>
      </c>
      <c r="F31" s="48">
        <v>2</v>
      </c>
      <c r="G31" s="3">
        <v>27</v>
      </c>
      <c r="H31" s="3">
        <v>29</v>
      </c>
      <c r="I31" s="3">
        <v>33</v>
      </c>
      <c r="J31" s="3">
        <v>28</v>
      </c>
      <c r="K31" s="57">
        <f t="shared" si="2"/>
        <v>117</v>
      </c>
      <c r="L31" s="11">
        <v>6</v>
      </c>
      <c r="M31" s="11">
        <v>1</v>
      </c>
      <c r="N31" s="13">
        <f t="shared" si="1"/>
        <v>29.25</v>
      </c>
      <c r="O31" s="20"/>
    </row>
    <row r="32" spans="1:15" ht="12.75">
      <c r="A32" s="29">
        <v>28</v>
      </c>
      <c r="B32" t="s">
        <v>241</v>
      </c>
      <c r="C32" t="s">
        <v>1</v>
      </c>
      <c r="D32" s="9" t="s">
        <v>23</v>
      </c>
      <c r="E32" s="49">
        <v>1278</v>
      </c>
      <c r="F32" s="48" t="s">
        <v>45</v>
      </c>
      <c r="G32" s="3">
        <v>31</v>
      </c>
      <c r="H32" s="3">
        <v>30</v>
      </c>
      <c r="I32" s="3">
        <v>30</v>
      </c>
      <c r="J32" s="3">
        <v>27</v>
      </c>
      <c r="K32" s="57">
        <f t="shared" si="2"/>
        <v>118</v>
      </c>
      <c r="L32" s="11">
        <v>4</v>
      </c>
      <c r="M32" s="11">
        <v>0</v>
      </c>
      <c r="N32" s="13">
        <f t="shared" si="1"/>
        <v>29.5</v>
      </c>
      <c r="O32" s="20"/>
    </row>
    <row r="33" spans="1:15" ht="12.75">
      <c r="A33" s="29">
        <v>29</v>
      </c>
      <c r="B33" t="s">
        <v>32</v>
      </c>
      <c r="C33" t="s">
        <v>33</v>
      </c>
      <c r="D33" s="9" t="s">
        <v>34</v>
      </c>
      <c r="E33" s="49">
        <v>1284</v>
      </c>
      <c r="F33" s="48">
        <v>4</v>
      </c>
      <c r="G33" s="3">
        <v>32</v>
      </c>
      <c r="H33" s="3">
        <v>27</v>
      </c>
      <c r="I33" s="3">
        <v>29</v>
      </c>
      <c r="J33" s="3">
        <v>30</v>
      </c>
      <c r="K33" s="57">
        <f t="shared" si="2"/>
        <v>118</v>
      </c>
      <c r="L33" s="11">
        <v>5</v>
      </c>
      <c r="M33" s="11">
        <v>1</v>
      </c>
      <c r="N33" s="13">
        <f t="shared" si="1"/>
        <v>29.5</v>
      </c>
      <c r="O33" s="20"/>
    </row>
    <row r="34" spans="1:15" ht="12.75">
      <c r="A34" s="29">
        <v>30</v>
      </c>
      <c r="B34" t="s">
        <v>46</v>
      </c>
      <c r="C34" t="s">
        <v>1</v>
      </c>
      <c r="D34" s="9" t="s">
        <v>2</v>
      </c>
      <c r="E34" s="49">
        <v>2560</v>
      </c>
      <c r="F34" s="48">
        <v>4</v>
      </c>
      <c r="G34" s="3">
        <v>31</v>
      </c>
      <c r="H34" s="3">
        <v>33</v>
      </c>
      <c r="I34" s="3">
        <v>27</v>
      </c>
      <c r="J34" s="3">
        <v>27</v>
      </c>
      <c r="K34" s="57">
        <f t="shared" si="2"/>
        <v>118</v>
      </c>
      <c r="L34" s="11">
        <v>6</v>
      </c>
      <c r="M34" s="11">
        <v>4</v>
      </c>
      <c r="N34" s="13">
        <f t="shared" si="1"/>
        <v>29.5</v>
      </c>
      <c r="O34" s="20"/>
    </row>
    <row r="35" spans="1:15" ht="12.75">
      <c r="A35" s="29">
        <v>31</v>
      </c>
      <c r="B35" t="s">
        <v>50</v>
      </c>
      <c r="C35" t="s">
        <v>51</v>
      </c>
      <c r="D35" s="9" t="s">
        <v>41</v>
      </c>
      <c r="E35" s="49">
        <v>712</v>
      </c>
      <c r="F35" s="48">
        <v>3</v>
      </c>
      <c r="G35" s="3">
        <v>35</v>
      </c>
      <c r="H35" s="3">
        <v>31</v>
      </c>
      <c r="I35" s="3">
        <v>30</v>
      </c>
      <c r="J35" s="3">
        <v>24</v>
      </c>
      <c r="K35" s="57">
        <f t="shared" si="2"/>
        <v>120</v>
      </c>
      <c r="L35" s="11">
        <v>11</v>
      </c>
      <c r="M35" s="11">
        <v>1</v>
      </c>
      <c r="N35" s="13">
        <f t="shared" si="1"/>
        <v>30</v>
      </c>
      <c r="O35" s="20"/>
    </row>
    <row r="36" spans="1:15" ht="12.75">
      <c r="A36" s="29">
        <v>32</v>
      </c>
      <c r="B36" t="s">
        <v>176</v>
      </c>
      <c r="C36" t="s">
        <v>40</v>
      </c>
      <c r="D36" s="9" t="s">
        <v>242</v>
      </c>
      <c r="E36" s="49">
        <v>2399</v>
      </c>
      <c r="F36" s="48">
        <v>4</v>
      </c>
      <c r="G36" s="3">
        <v>32</v>
      </c>
      <c r="H36" s="3">
        <v>31</v>
      </c>
      <c r="I36" s="3">
        <v>33</v>
      </c>
      <c r="J36" s="3">
        <v>27</v>
      </c>
      <c r="K36" s="57">
        <f t="shared" si="2"/>
        <v>123</v>
      </c>
      <c r="L36" s="11">
        <v>6</v>
      </c>
      <c r="M36" s="11">
        <v>1</v>
      </c>
      <c r="N36" s="13">
        <f t="shared" si="1"/>
        <v>30.75</v>
      </c>
      <c r="O36" s="20"/>
    </row>
    <row r="37" spans="1:15" ht="12.75">
      <c r="A37" s="29">
        <v>33</v>
      </c>
      <c r="B37" t="s">
        <v>53</v>
      </c>
      <c r="C37" t="s">
        <v>40</v>
      </c>
      <c r="D37" s="9" t="s">
        <v>38</v>
      </c>
      <c r="E37" s="49">
        <v>3051</v>
      </c>
      <c r="F37" s="3" t="s">
        <v>45</v>
      </c>
      <c r="G37" s="3">
        <v>29</v>
      </c>
      <c r="H37" s="3">
        <v>32</v>
      </c>
      <c r="I37" s="3">
        <v>35</v>
      </c>
      <c r="J37" s="3">
        <v>30</v>
      </c>
      <c r="K37" s="57">
        <f t="shared" si="2"/>
        <v>126</v>
      </c>
      <c r="L37" s="11">
        <v>6</v>
      </c>
      <c r="M37" s="11">
        <v>2</v>
      </c>
      <c r="N37" s="13">
        <f t="shared" si="1"/>
        <v>31.5</v>
      </c>
      <c r="O37" s="20"/>
    </row>
    <row r="38" spans="1:15" ht="12.75">
      <c r="A38" s="29">
        <v>34</v>
      </c>
      <c r="B38" t="s">
        <v>243</v>
      </c>
      <c r="C38" t="s">
        <v>44</v>
      </c>
      <c r="D38" s="9" t="s">
        <v>196</v>
      </c>
      <c r="E38" s="49">
        <v>3074</v>
      </c>
      <c r="F38" s="3" t="s">
        <v>45</v>
      </c>
      <c r="G38" s="3">
        <v>42</v>
      </c>
      <c r="H38" s="3">
        <v>31</v>
      </c>
      <c r="I38" s="3">
        <v>27</v>
      </c>
      <c r="J38" s="3">
        <v>29</v>
      </c>
      <c r="K38" s="57">
        <f t="shared" si="2"/>
        <v>129</v>
      </c>
      <c r="L38" s="11">
        <v>15</v>
      </c>
      <c r="M38" s="11">
        <v>2</v>
      </c>
      <c r="N38" s="13">
        <f t="shared" si="1"/>
        <v>32.25</v>
      </c>
      <c r="O38" s="20"/>
    </row>
    <row r="39" spans="1:15" ht="12.75">
      <c r="A39" s="29">
        <v>35</v>
      </c>
      <c r="B39" t="s">
        <v>177</v>
      </c>
      <c r="C39" t="s">
        <v>33</v>
      </c>
      <c r="D39" s="9" t="s">
        <v>242</v>
      </c>
      <c r="E39" s="49">
        <v>2397</v>
      </c>
      <c r="F39" s="3" t="s">
        <v>45</v>
      </c>
      <c r="G39" s="3">
        <v>34</v>
      </c>
      <c r="H39" s="3">
        <v>36</v>
      </c>
      <c r="I39" s="3">
        <v>35</v>
      </c>
      <c r="J39" s="3">
        <v>40</v>
      </c>
      <c r="K39" s="57">
        <f t="shared" si="2"/>
        <v>145</v>
      </c>
      <c r="L39" s="11">
        <v>6</v>
      </c>
      <c r="M39" s="11">
        <v>1</v>
      </c>
      <c r="N39" s="13">
        <f t="shared" si="1"/>
        <v>36.25</v>
      </c>
      <c r="O39" s="20"/>
    </row>
    <row r="40" spans="12:15" ht="12.75">
      <c r="L40" s="1"/>
      <c r="M40" s="1"/>
      <c r="O40" s="20"/>
    </row>
    <row r="41" spans="12:15" ht="12.75">
      <c r="L41" s="1"/>
      <c r="M41" s="1"/>
      <c r="O41" s="20"/>
    </row>
    <row r="42" spans="1:15" ht="12.75">
      <c r="A42" s="78" t="s">
        <v>55</v>
      </c>
      <c r="B42" s="78"/>
      <c r="O42" s="20"/>
    </row>
    <row r="43" spans="1:2" ht="12.75">
      <c r="A43" s="5" t="s">
        <v>62</v>
      </c>
      <c r="B43" s="5"/>
    </row>
    <row r="44" spans="2:6" ht="12.75">
      <c r="B44" t="s">
        <v>56</v>
      </c>
      <c r="C44" t="s">
        <v>160</v>
      </c>
      <c r="E44" t="s">
        <v>115</v>
      </c>
      <c r="F44" s="26" t="s">
        <v>163</v>
      </c>
    </row>
    <row r="45" spans="2:9" ht="12.75">
      <c r="B45" t="s">
        <v>158</v>
      </c>
      <c r="C45" t="s">
        <v>161</v>
      </c>
      <c r="E45" t="s">
        <v>57</v>
      </c>
      <c r="F45" s="79" t="s">
        <v>164</v>
      </c>
      <c r="G45" s="79"/>
      <c r="H45" s="79"/>
      <c r="I45" s="79"/>
    </row>
    <row r="46" spans="2:9" ht="12.75">
      <c r="B46" t="s">
        <v>159</v>
      </c>
      <c r="C46" t="s">
        <v>162</v>
      </c>
      <c r="E46" t="s">
        <v>58</v>
      </c>
      <c r="F46" s="79" t="s">
        <v>165</v>
      </c>
      <c r="G46" s="79"/>
      <c r="H46" s="79"/>
      <c r="I46" s="79"/>
    </row>
    <row r="47" spans="5:11" ht="12.75">
      <c r="E47" s="6" t="s">
        <v>59</v>
      </c>
      <c r="G47" s="54" t="s">
        <v>185</v>
      </c>
      <c r="H47" s="54"/>
      <c r="I47" s="51" t="s">
        <v>60</v>
      </c>
      <c r="J47" s="55" t="s">
        <v>186</v>
      </c>
      <c r="K47" t="s">
        <v>81</v>
      </c>
    </row>
    <row r="48" spans="1:10" ht="12.75">
      <c r="A48" s="6" t="s">
        <v>63</v>
      </c>
      <c r="J48" s="3"/>
    </row>
    <row r="49" spans="2:11" ht="12.75">
      <c r="B49" t="s">
        <v>114</v>
      </c>
      <c r="C49" s="26">
        <v>8.667</v>
      </c>
      <c r="G49" s="80" t="s">
        <v>82</v>
      </c>
      <c r="H49" s="80"/>
      <c r="I49" s="80"/>
      <c r="J49" s="4">
        <v>9</v>
      </c>
      <c r="K49" t="s">
        <v>83</v>
      </c>
    </row>
    <row r="50" ht="12.75">
      <c r="J50" s="3"/>
    </row>
    <row r="51" ht="12.75">
      <c r="J51" s="3"/>
    </row>
    <row r="52" spans="1:10" ht="12.75">
      <c r="A52" s="78" t="s">
        <v>61</v>
      </c>
      <c r="B52" s="78"/>
      <c r="J52" s="3"/>
    </row>
    <row r="53" spans="2:10" ht="12.75">
      <c r="B53" t="s">
        <v>166</v>
      </c>
      <c r="C53" s="3" t="s">
        <v>60</v>
      </c>
      <c r="D53" s="26" t="s">
        <v>167</v>
      </c>
      <c r="E53">
        <v>96.3</v>
      </c>
      <c r="I53" t="s">
        <v>184</v>
      </c>
      <c r="J53" s="3"/>
    </row>
    <row r="55" spans="1:2" ht="12.75">
      <c r="A55" s="76" t="s">
        <v>168</v>
      </c>
      <c r="B55" s="76"/>
    </row>
  </sheetData>
  <mergeCells count="8">
    <mergeCell ref="A55:B55"/>
    <mergeCell ref="A1:O1"/>
    <mergeCell ref="A42:B42"/>
    <mergeCell ref="F45:I45"/>
    <mergeCell ref="F46:I46"/>
    <mergeCell ref="A52:B52"/>
    <mergeCell ref="G49:I49"/>
    <mergeCell ref="A2:C2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tabSelected="1" workbookViewId="0" topLeftCell="A16">
      <selection activeCell="E32" sqref="E32"/>
    </sheetView>
  </sheetViews>
  <sheetFormatPr defaultColWidth="9.00390625" defaultRowHeight="12.75"/>
  <cols>
    <col min="1" max="1" width="4.875" style="0" customWidth="1"/>
    <col min="2" max="2" width="10.875" style="0" customWidth="1"/>
    <col min="3" max="3" width="10.75390625" style="0" customWidth="1"/>
    <col min="4" max="4" width="8.875" style="10" customWidth="1"/>
    <col min="5" max="5" width="5.375" style="0" customWidth="1"/>
    <col min="6" max="6" width="3.75390625" style="4" customWidth="1"/>
    <col min="7" max="7" width="4.625" style="0" customWidth="1"/>
    <col min="8" max="10" width="5.375" style="0" customWidth="1"/>
    <col min="11" max="11" width="5.75390625" style="0" customWidth="1"/>
    <col min="12" max="13" width="2.875" style="0" customWidth="1"/>
    <col min="14" max="14" width="5.75390625" style="0" customWidth="1"/>
    <col min="15" max="15" width="8.875" style="0" customWidth="1"/>
  </cols>
  <sheetData>
    <row r="1" spans="1:15" ht="33" customHeight="1">
      <c r="A1" s="77" t="s">
        <v>133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3" ht="12.75">
      <c r="A2" s="81" t="s">
        <v>65</v>
      </c>
      <c r="B2" s="81"/>
      <c r="C2" s="81"/>
    </row>
    <row r="3" ht="9" customHeight="1"/>
    <row r="4" spans="1:15" s="11" customFormat="1" ht="9.75">
      <c r="A4" s="11" t="s">
        <v>3</v>
      </c>
      <c r="B4" s="11" t="s">
        <v>4</v>
      </c>
      <c r="C4" s="11" t="s">
        <v>5</v>
      </c>
      <c r="D4" s="12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1" t="s">
        <v>19</v>
      </c>
      <c r="O4" s="11" t="s">
        <v>16</v>
      </c>
    </row>
    <row r="5" spans="1:15" ht="12.75">
      <c r="A5" s="56">
        <v>1</v>
      </c>
      <c r="B5" t="s">
        <v>66</v>
      </c>
      <c r="C5" t="s">
        <v>67</v>
      </c>
      <c r="D5" s="9" t="s">
        <v>38</v>
      </c>
      <c r="E5" s="49">
        <v>243</v>
      </c>
      <c r="F5" s="4">
        <v>3</v>
      </c>
      <c r="G5" s="3">
        <v>26</v>
      </c>
      <c r="H5" s="3">
        <v>25</v>
      </c>
      <c r="I5" s="3">
        <v>25</v>
      </c>
      <c r="J5" s="3">
        <v>23</v>
      </c>
      <c r="K5" s="6">
        <f aca="true" t="shared" si="0" ref="K5:K10">SUM(G5:J5)</f>
        <v>99</v>
      </c>
      <c r="L5" s="11">
        <v>2</v>
      </c>
      <c r="M5" s="11">
        <v>1</v>
      </c>
      <c r="N5" s="13">
        <f aca="true" t="shared" si="1" ref="N5:N10">K5/4</f>
        <v>24.75</v>
      </c>
      <c r="O5" s="8" t="s">
        <v>187</v>
      </c>
    </row>
    <row r="6" spans="1:15" ht="12.75">
      <c r="A6" s="56">
        <v>2</v>
      </c>
      <c r="B6" t="s">
        <v>68</v>
      </c>
      <c r="C6" t="s">
        <v>67</v>
      </c>
      <c r="D6" s="9" t="s">
        <v>41</v>
      </c>
      <c r="E6" s="49">
        <v>2570</v>
      </c>
      <c r="F6" s="4">
        <v>4</v>
      </c>
      <c r="G6" s="3">
        <v>26</v>
      </c>
      <c r="H6" s="3">
        <v>31</v>
      </c>
      <c r="I6" s="3">
        <v>29</v>
      </c>
      <c r="J6" s="3">
        <v>25</v>
      </c>
      <c r="K6" s="6">
        <f t="shared" si="0"/>
        <v>111</v>
      </c>
      <c r="L6" s="11">
        <v>6</v>
      </c>
      <c r="M6" s="11">
        <v>3</v>
      </c>
      <c r="N6" s="13">
        <f t="shared" si="1"/>
        <v>27.75</v>
      </c>
      <c r="O6" s="8" t="s">
        <v>207</v>
      </c>
    </row>
    <row r="7" spans="1:15" ht="12.75">
      <c r="A7" s="56">
        <v>3</v>
      </c>
      <c r="B7" t="s">
        <v>208</v>
      </c>
      <c r="C7" t="s">
        <v>209</v>
      </c>
      <c r="D7" s="9" t="s">
        <v>210</v>
      </c>
      <c r="E7" s="49">
        <v>2880</v>
      </c>
      <c r="F7" s="4">
        <v>3</v>
      </c>
      <c r="G7" s="3">
        <v>26</v>
      </c>
      <c r="H7" s="3">
        <v>28</v>
      </c>
      <c r="I7" s="3">
        <v>30</v>
      </c>
      <c r="J7" s="3">
        <v>28</v>
      </c>
      <c r="K7" s="6">
        <f t="shared" si="0"/>
        <v>112</v>
      </c>
      <c r="L7" s="11">
        <v>4</v>
      </c>
      <c r="M7" s="11">
        <v>0</v>
      </c>
      <c r="N7" s="13">
        <f t="shared" si="1"/>
        <v>28</v>
      </c>
      <c r="O7" s="8" t="s">
        <v>211</v>
      </c>
    </row>
    <row r="8" spans="1:15" ht="12.75">
      <c r="A8" s="56">
        <v>4</v>
      </c>
      <c r="B8" t="s">
        <v>212</v>
      </c>
      <c r="C8" t="s">
        <v>213</v>
      </c>
      <c r="D8" s="9" t="s">
        <v>210</v>
      </c>
      <c r="E8" s="49">
        <v>2886</v>
      </c>
      <c r="F8" s="4">
        <v>4</v>
      </c>
      <c r="G8" s="3">
        <v>28</v>
      </c>
      <c r="H8" s="3">
        <v>31</v>
      </c>
      <c r="I8" s="3">
        <v>31</v>
      </c>
      <c r="J8" s="3">
        <v>30</v>
      </c>
      <c r="K8" s="6">
        <f t="shared" si="0"/>
        <v>120</v>
      </c>
      <c r="L8" s="11">
        <v>3</v>
      </c>
      <c r="M8" s="11">
        <v>1</v>
      </c>
      <c r="N8" s="13">
        <f t="shared" si="1"/>
        <v>30</v>
      </c>
      <c r="O8" s="8">
        <v>36</v>
      </c>
    </row>
    <row r="9" spans="1:15" ht="12.75">
      <c r="A9" s="56">
        <v>5</v>
      </c>
      <c r="B9" t="s">
        <v>214</v>
      </c>
      <c r="C9" t="s">
        <v>215</v>
      </c>
      <c r="D9" s="9" t="s">
        <v>25</v>
      </c>
      <c r="E9" s="49">
        <v>2859</v>
      </c>
      <c r="F9" s="4">
        <v>4</v>
      </c>
      <c r="G9" s="3">
        <v>30</v>
      </c>
      <c r="H9" s="3">
        <v>27</v>
      </c>
      <c r="I9" s="3">
        <v>39</v>
      </c>
      <c r="J9" s="3">
        <v>24</v>
      </c>
      <c r="K9" s="6">
        <f t="shared" si="0"/>
        <v>120</v>
      </c>
      <c r="L9" s="11">
        <v>15</v>
      </c>
      <c r="M9" s="11">
        <v>3</v>
      </c>
      <c r="N9" s="13">
        <f t="shared" si="1"/>
        <v>30</v>
      </c>
      <c r="O9" s="8">
        <v>36</v>
      </c>
    </row>
    <row r="10" spans="1:15" ht="12.75">
      <c r="A10" s="56">
        <v>6</v>
      </c>
      <c r="B10" t="s">
        <v>216</v>
      </c>
      <c r="C10" t="s">
        <v>217</v>
      </c>
      <c r="D10" s="9" t="s">
        <v>2</v>
      </c>
      <c r="E10" s="49">
        <v>2868</v>
      </c>
      <c r="F10" s="4">
        <v>5</v>
      </c>
      <c r="G10" s="3">
        <v>38</v>
      </c>
      <c r="H10" s="3">
        <v>29</v>
      </c>
      <c r="I10" s="3">
        <v>31</v>
      </c>
      <c r="J10" s="3">
        <v>33</v>
      </c>
      <c r="K10" s="6">
        <f t="shared" si="0"/>
        <v>131</v>
      </c>
      <c r="L10" s="11">
        <v>9</v>
      </c>
      <c r="M10" s="11">
        <v>2</v>
      </c>
      <c r="N10" s="13">
        <f t="shared" si="1"/>
        <v>32.75</v>
      </c>
      <c r="O10" s="8">
        <v>25</v>
      </c>
    </row>
    <row r="11" spans="1:15" ht="12.75">
      <c r="A11" s="56">
        <v>7</v>
      </c>
      <c r="B11" t="s">
        <v>218</v>
      </c>
      <c r="C11" t="s">
        <v>219</v>
      </c>
      <c r="D11" s="9" t="s">
        <v>2</v>
      </c>
      <c r="E11" s="49">
        <v>2918</v>
      </c>
      <c r="F11" s="4">
        <v>5</v>
      </c>
      <c r="G11" s="3">
        <v>36</v>
      </c>
      <c r="H11" s="3">
        <v>38</v>
      </c>
      <c r="I11" s="3">
        <v>37</v>
      </c>
      <c r="J11" s="3">
        <v>29</v>
      </c>
      <c r="K11" s="6">
        <f>SUM(G11:J11)</f>
        <v>140</v>
      </c>
      <c r="L11" s="11">
        <v>9</v>
      </c>
      <c r="M11" s="11">
        <v>1</v>
      </c>
      <c r="N11" s="13">
        <f>K11/4</f>
        <v>35</v>
      </c>
      <c r="O11" s="8">
        <v>16</v>
      </c>
    </row>
    <row r="12" spans="1:15" ht="12.75">
      <c r="A12" s="7"/>
      <c r="D12" s="9"/>
      <c r="E12" s="49"/>
      <c r="G12" s="3"/>
      <c r="H12" s="3"/>
      <c r="I12" s="3"/>
      <c r="J12" s="3"/>
      <c r="K12" s="6"/>
      <c r="L12" s="11"/>
      <c r="M12" s="11"/>
      <c r="N12" s="13"/>
      <c r="O12" s="8"/>
    </row>
    <row r="13" spans="1:15" ht="12.75">
      <c r="A13" s="7"/>
      <c r="G13" s="3"/>
      <c r="H13" s="3"/>
      <c r="I13" s="3"/>
      <c r="J13" s="3"/>
      <c r="K13" s="6"/>
      <c r="L13" s="11"/>
      <c r="M13" s="11"/>
      <c r="N13" s="13"/>
      <c r="O13" s="8"/>
    </row>
    <row r="14" spans="1:15" ht="12.75">
      <c r="A14" s="7"/>
      <c r="G14" s="3"/>
      <c r="H14" s="3"/>
      <c r="I14" s="3"/>
      <c r="J14" s="3"/>
      <c r="K14" s="6"/>
      <c r="L14" s="11"/>
      <c r="M14" s="11"/>
      <c r="N14" s="13"/>
      <c r="O14" s="8"/>
    </row>
    <row r="15" ht="18.75" customHeight="1">
      <c r="N15" s="2"/>
    </row>
    <row r="16" spans="1:3" ht="12.75">
      <c r="A16" s="81" t="s">
        <v>69</v>
      </c>
      <c r="B16" s="81"/>
      <c r="C16" s="81"/>
    </row>
    <row r="17" spans="1:3" ht="9" customHeight="1">
      <c r="A17" s="47"/>
      <c r="B17" s="47"/>
      <c r="C17" s="47"/>
    </row>
    <row r="18" spans="1:15" s="7" customFormat="1" ht="11.25">
      <c r="A18" s="11" t="s">
        <v>3</v>
      </c>
      <c r="B18" s="11" t="s">
        <v>4</v>
      </c>
      <c r="C18" s="11" t="s">
        <v>5</v>
      </c>
      <c r="D18" s="12" t="s">
        <v>6</v>
      </c>
      <c r="E18" s="11" t="s">
        <v>7</v>
      </c>
      <c r="F18" s="11" t="s">
        <v>8</v>
      </c>
      <c r="G18" s="11" t="s">
        <v>9</v>
      </c>
      <c r="H18" s="11" t="s">
        <v>10</v>
      </c>
      <c r="I18" s="11" t="s">
        <v>11</v>
      </c>
      <c r="J18" s="11" t="s">
        <v>12</v>
      </c>
      <c r="K18" s="11" t="s">
        <v>13</v>
      </c>
      <c r="L18" s="11" t="s">
        <v>14</v>
      </c>
      <c r="M18" s="11" t="s">
        <v>15</v>
      </c>
      <c r="N18" s="11" t="s">
        <v>19</v>
      </c>
      <c r="O18" s="11" t="s">
        <v>16</v>
      </c>
    </row>
    <row r="19" spans="1:15" ht="12.75">
      <c r="A19" s="49">
        <v>1</v>
      </c>
      <c r="B19" t="s">
        <v>70</v>
      </c>
      <c r="C19" t="s">
        <v>71</v>
      </c>
      <c r="D19" s="9" t="s">
        <v>22</v>
      </c>
      <c r="E19" s="49">
        <v>1134</v>
      </c>
      <c r="F19" s="4">
        <v>2</v>
      </c>
      <c r="G19" s="16">
        <v>27</v>
      </c>
      <c r="H19" s="16">
        <v>27</v>
      </c>
      <c r="I19" s="16">
        <v>23</v>
      </c>
      <c r="J19" s="16">
        <v>22</v>
      </c>
      <c r="K19" s="4">
        <f aca="true" t="shared" si="2" ref="K19:K30">SUM(G19:J19)</f>
        <v>99</v>
      </c>
      <c r="L19" s="11">
        <v>5</v>
      </c>
      <c r="M19" s="11">
        <v>4</v>
      </c>
      <c r="N19" s="13">
        <f aca="true" t="shared" si="3" ref="N19:N30">K19/4</f>
        <v>24.75</v>
      </c>
      <c r="O19" s="8" t="s">
        <v>187</v>
      </c>
    </row>
    <row r="20" spans="1:15" ht="12.75">
      <c r="A20" s="49">
        <v>2</v>
      </c>
      <c r="B20" t="s">
        <v>188</v>
      </c>
      <c r="C20" t="s">
        <v>33</v>
      </c>
      <c r="D20" s="9" t="s">
        <v>25</v>
      </c>
      <c r="E20" s="49">
        <v>1136</v>
      </c>
      <c r="F20" s="4">
        <v>4</v>
      </c>
      <c r="G20" s="16">
        <v>25</v>
      </c>
      <c r="H20" s="16">
        <v>26</v>
      </c>
      <c r="I20" s="16">
        <v>24</v>
      </c>
      <c r="J20" s="16">
        <v>26</v>
      </c>
      <c r="K20" s="4">
        <f t="shared" si="2"/>
        <v>101</v>
      </c>
      <c r="L20" s="11">
        <v>2</v>
      </c>
      <c r="M20" s="11">
        <v>1</v>
      </c>
      <c r="N20" s="13">
        <f t="shared" si="3"/>
        <v>25.25</v>
      </c>
      <c r="O20" s="8" t="s">
        <v>189</v>
      </c>
    </row>
    <row r="21" spans="1:15" ht="12.75">
      <c r="A21" s="49">
        <v>3</v>
      </c>
      <c r="B21" t="s">
        <v>191</v>
      </c>
      <c r="C21" t="s">
        <v>190</v>
      </c>
      <c r="D21" s="9" t="s">
        <v>25</v>
      </c>
      <c r="E21" s="49">
        <v>202</v>
      </c>
      <c r="F21" s="4">
        <v>2</v>
      </c>
      <c r="G21" s="16">
        <v>26</v>
      </c>
      <c r="H21" s="16">
        <v>21</v>
      </c>
      <c r="I21" s="16">
        <v>27</v>
      </c>
      <c r="J21" s="16">
        <v>28</v>
      </c>
      <c r="K21" s="4">
        <f t="shared" si="2"/>
        <v>102</v>
      </c>
      <c r="L21" s="11">
        <v>7</v>
      </c>
      <c r="M21" s="11">
        <v>1</v>
      </c>
      <c r="N21" s="13">
        <f t="shared" si="3"/>
        <v>25.5</v>
      </c>
      <c r="O21" s="8" t="s">
        <v>192</v>
      </c>
    </row>
    <row r="22" spans="1:15" ht="12.75">
      <c r="A22" s="49">
        <v>4</v>
      </c>
      <c r="B22" t="s">
        <v>193</v>
      </c>
      <c r="C22" t="s">
        <v>190</v>
      </c>
      <c r="D22" s="9" t="s">
        <v>25</v>
      </c>
      <c r="E22" s="49">
        <v>1134</v>
      </c>
      <c r="F22" s="4">
        <v>2</v>
      </c>
      <c r="G22" s="16">
        <v>24</v>
      </c>
      <c r="H22" s="16">
        <v>27</v>
      </c>
      <c r="I22" s="16">
        <v>29</v>
      </c>
      <c r="J22" s="16">
        <v>25</v>
      </c>
      <c r="K22" s="4">
        <f t="shared" si="2"/>
        <v>105</v>
      </c>
      <c r="L22" s="11">
        <v>5</v>
      </c>
      <c r="M22" s="11">
        <v>2</v>
      </c>
      <c r="N22" s="13">
        <f t="shared" si="3"/>
        <v>26.25</v>
      </c>
      <c r="O22" s="8">
        <v>51</v>
      </c>
    </row>
    <row r="23" spans="1:15" ht="12.75">
      <c r="A23" s="49">
        <v>5</v>
      </c>
      <c r="B23" t="s">
        <v>194</v>
      </c>
      <c r="C23" t="s">
        <v>18</v>
      </c>
      <c r="D23" s="9" t="s">
        <v>34</v>
      </c>
      <c r="E23" s="49">
        <v>212</v>
      </c>
      <c r="F23" s="4">
        <v>4</v>
      </c>
      <c r="G23" s="16">
        <v>27</v>
      </c>
      <c r="H23" s="16">
        <v>29</v>
      </c>
      <c r="I23" s="16">
        <v>26</v>
      </c>
      <c r="J23" s="16">
        <v>23</v>
      </c>
      <c r="K23" s="4">
        <f t="shared" si="2"/>
        <v>105</v>
      </c>
      <c r="L23" s="11">
        <v>6</v>
      </c>
      <c r="M23" s="11">
        <v>1</v>
      </c>
      <c r="N23" s="13">
        <f t="shared" si="3"/>
        <v>26.25</v>
      </c>
      <c r="O23" s="8">
        <v>51</v>
      </c>
    </row>
    <row r="24" spans="1:15" ht="12.75">
      <c r="A24" s="49">
        <v>6</v>
      </c>
      <c r="B24" t="s">
        <v>195</v>
      </c>
      <c r="C24" t="s">
        <v>31</v>
      </c>
      <c r="D24" s="9" t="s">
        <v>196</v>
      </c>
      <c r="E24" s="49">
        <v>1659</v>
      </c>
      <c r="F24" s="4">
        <v>1</v>
      </c>
      <c r="G24" s="16">
        <v>26</v>
      </c>
      <c r="H24" s="16">
        <v>25</v>
      </c>
      <c r="I24" s="16">
        <v>26</v>
      </c>
      <c r="J24" s="16">
        <v>29</v>
      </c>
      <c r="K24" s="4">
        <f t="shared" si="2"/>
        <v>106</v>
      </c>
      <c r="L24" s="11">
        <v>4</v>
      </c>
      <c r="M24" s="11">
        <v>0</v>
      </c>
      <c r="N24" s="13">
        <f t="shared" si="3"/>
        <v>26.5</v>
      </c>
      <c r="O24" s="8">
        <v>50</v>
      </c>
    </row>
    <row r="25" spans="1:15" ht="12.75">
      <c r="A25" s="49">
        <v>7</v>
      </c>
      <c r="B25" t="s">
        <v>197</v>
      </c>
      <c r="C25" t="s">
        <v>198</v>
      </c>
      <c r="D25" s="9" t="s">
        <v>23</v>
      </c>
      <c r="E25" s="49">
        <v>1387</v>
      </c>
      <c r="F25" s="4">
        <v>3</v>
      </c>
      <c r="G25" s="16">
        <v>26</v>
      </c>
      <c r="H25" s="16">
        <v>27</v>
      </c>
      <c r="I25" s="16">
        <v>26</v>
      </c>
      <c r="J25" s="16">
        <v>29</v>
      </c>
      <c r="K25" s="4">
        <f t="shared" si="2"/>
        <v>108</v>
      </c>
      <c r="L25" s="11">
        <v>3</v>
      </c>
      <c r="M25" s="11">
        <v>1</v>
      </c>
      <c r="N25" s="13">
        <f t="shared" si="3"/>
        <v>27</v>
      </c>
      <c r="O25" s="8">
        <v>48</v>
      </c>
    </row>
    <row r="26" spans="1:15" ht="12.75">
      <c r="A26" s="49">
        <v>8</v>
      </c>
      <c r="B26" t="s">
        <v>29</v>
      </c>
      <c r="C26" t="s">
        <v>199</v>
      </c>
      <c r="D26" s="9" t="s">
        <v>41</v>
      </c>
      <c r="E26" s="49">
        <v>433</v>
      </c>
      <c r="F26" s="4">
        <v>2</v>
      </c>
      <c r="G26" s="16">
        <v>25</v>
      </c>
      <c r="H26" s="16">
        <v>30</v>
      </c>
      <c r="I26" s="16">
        <v>25</v>
      </c>
      <c r="J26" s="16">
        <v>28</v>
      </c>
      <c r="K26" s="4">
        <f t="shared" si="2"/>
        <v>108</v>
      </c>
      <c r="L26" s="11">
        <v>5</v>
      </c>
      <c r="M26" s="11">
        <v>3</v>
      </c>
      <c r="N26" s="13">
        <f t="shared" si="3"/>
        <v>27</v>
      </c>
      <c r="O26" s="8">
        <v>48</v>
      </c>
    </row>
    <row r="27" spans="1:15" ht="12.75">
      <c r="A27" s="49">
        <v>9</v>
      </c>
      <c r="B27" t="s">
        <v>200</v>
      </c>
      <c r="C27" t="s">
        <v>44</v>
      </c>
      <c r="D27" s="9" t="s">
        <v>23</v>
      </c>
      <c r="E27" s="49">
        <v>235</v>
      </c>
      <c r="F27" s="4">
        <v>2</v>
      </c>
      <c r="G27" s="16">
        <v>30</v>
      </c>
      <c r="H27" s="16">
        <v>26</v>
      </c>
      <c r="I27" s="16">
        <v>27</v>
      </c>
      <c r="J27" s="16">
        <v>27</v>
      </c>
      <c r="K27" s="4">
        <f t="shared" si="2"/>
        <v>110</v>
      </c>
      <c r="L27" s="11">
        <v>4</v>
      </c>
      <c r="M27" s="11">
        <v>0</v>
      </c>
      <c r="N27" s="13">
        <f t="shared" si="3"/>
        <v>27.5</v>
      </c>
      <c r="O27" s="8">
        <v>46</v>
      </c>
    </row>
    <row r="28" spans="1:15" ht="12.75">
      <c r="A28" s="49">
        <v>10</v>
      </c>
      <c r="B28" t="s">
        <v>201</v>
      </c>
      <c r="C28" t="s">
        <v>18</v>
      </c>
      <c r="D28" s="9" t="s">
        <v>25</v>
      </c>
      <c r="E28" s="49">
        <v>1099</v>
      </c>
      <c r="F28" s="4">
        <v>2</v>
      </c>
      <c r="G28" s="16">
        <v>23</v>
      </c>
      <c r="H28" s="16">
        <v>27</v>
      </c>
      <c r="I28" s="16">
        <v>30</v>
      </c>
      <c r="J28" s="16">
        <v>38</v>
      </c>
      <c r="K28" s="4">
        <f t="shared" si="2"/>
        <v>118</v>
      </c>
      <c r="L28" s="11">
        <v>15</v>
      </c>
      <c r="M28" s="11">
        <v>3</v>
      </c>
      <c r="N28" s="13">
        <f t="shared" si="3"/>
        <v>29.5</v>
      </c>
      <c r="O28" s="8">
        <v>38</v>
      </c>
    </row>
    <row r="29" spans="1:15" ht="12.75">
      <c r="A29" s="49">
        <v>11</v>
      </c>
      <c r="B29" t="s">
        <v>72</v>
      </c>
      <c r="C29" t="s">
        <v>202</v>
      </c>
      <c r="D29" s="9" t="s">
        <v>38</v>
      </c>
      <c r="E29" s="49">
        <v>238</v>
      </c>
      <c r="F29" s="4">
        <v>3</v>
      </c>
      <c r="G29" s="16">
        <v>29</v>
      </c>
      <c r="H29" s="16">
        <v>29</v>
      </c>
      <c r="I29" s="16">
        <v>33</v>
      </c>
      <c r="J29" s="16">
        <v>28</v>
      </c>
      <c r="K29" s="4">
        <f t="shared" si="2"/>
        <v>119</v>
      </c>
      <c r="L29" s="11">
        <v>15</v>
      </c>
      <c r="M29" s="11">
        <v>3</v>
      </c>
      <c r="N29" s="13">
        <f t="shared" si="3"/>
        <v>29.75</v>
      </c>
      <c r="O29" s="8">
        <v>37</v>
      </c>
    </row>
    <row r="30" spans="1:15" ht="12.75">
      <c r="A30" s="49">
        <v>12</v>
      </c>
      <c r="B30" t="s">
        <v>203</v>
      </c>
      <c r="C30" t="s">
        <v>1</v>
      </c>
      <c r="D30" s="9" t="s">
        <v>41</v>
      </c>
      <c r="E30" s="49">
        <v>225</v>
      </c>
      <c r="F30" s="4">
        <v>4</v>
      </c>
      <c r="G30" s="16">
        <v>33</v>
      </c>
      <c r="H30" s="16">
        <v>31</v>
      </c>
      <c r="I30" s="16">
        <v>34</v>
      </c>
      <c r="J30" s="16">
        <v>28</v>
      </c>
      <c r="K30" s="4">
        <f t="shared" si="2"/>
        <v>126</v>
      </c>
      <c r="L30" s="11">
        <v>6</v>
      </c>
      <c r="M30" s="11">
        <v>2</v>
      </c>
      <c r="N30" s="13">
        <f t="shared" si="3"/>
        <v>31.5</v>
      </c>
      <c r="O30" s="8">
        <v>30</v>
      </c>
    </row>
    <row r="31" spans="1:15" ht="12.75">
      <c r="A31" s="49">
        <v>13</v>
      </c>
      <c r="B31" t="s">
        <v>204</v>
      </c>
      <c r="C31" t="s">
        <v>1</v>
      </c>
      <c r="D31" s="9" t="s">
        <v>23</v>
      </c>
      <c r="E31" s="49">
        <v>2573</v>
      </c>
      <c r="F31" s="4">
        <v>4</v>
      </c>
      <c r="G31" s="16">
        <v>34</v>
      </c>
      <c r="H31" s="16">
        <v>30</v>
      </c>
      <c r="I31" s="16">
        <v>41</v>
      </c>
      <c r="J31" s="16">
        <v>33</v>
      </c>
      <c r="K31" s="4">
        <f>SUM(G31:J31)</f>
        <v>138</v>
      </c>
      <c r="L31" s="11">
        <v>11</v>
      </c>
      <c r="M31" s="11">
        <v>1</v>
      </c>
      <c r="N31" s="13">
        <f>K31/4</f>
        <v>34.5</v>
      </c>
      <c r="O31" s="8">
        <v>18</v>
      </c>
    </row>
    <row r="32" spans="1:15" ht="12.75">
      <c r="A32" s="49">
        <v>14</v>
      </c>
      <c r="B32" t="s">
        <v>205</v>
      </c>
      <c r="C32" t="s">
        <v>52</v>
      </c>
      <c r="D32" s="9" t="s">
        <v>206</v>
      </c>
      <c r="E32" s="49">
        <v>331</v>
      </c>
      <c r="F32" s="4">
        <v>3</v>
      </c>
      <c r="G32" s="16">
        <v>26</v>
      </c>
      <c r="H32" s="16">
        <v>33</v>
      </c>
      <c r="I32" s="16">
        <v>97</v>
      </c>
      <c r="J32" s="16">
        <v>126</v>
      </c>
      <c r="K32" s="4">
        <f>SUM(G32:J32)</f>
        <v>282</v>
      </c>
      <c r="L32" s="11">
        <v>100</v>
      </c>
      <c r="M32" s="11">
        <v>64</v>
      </c>
      <c r="N32" s="13">
        <f>K32/4</f>
        <v>70.5</v>
      </c>
      <c r="O32" s="8">
        <v>0</v>
      </c>
    </row>
    <row r="33" spans="1:15" ht="12.75">
      <c r="A33" s="3"/>
      <c r="G33" s="16"/>
      <c r="H33" s="16"/>
      <c r="I33" s="16"/>
      <c r="J33" s="16"/>
      <c r="K33" s="6"/>
      <c r="L33" s="11"/>
      <c r="M33" s="11"/>
      <c r="N33" s="13"/>
      <c r="O33" s="8"/>
    </row>
    <row r="34" ht="18.75" customHeight="1">
      <c r="N34" s="2"/>
    </row>
    <row r="35" spans="1:3" ht="12.75">
      <c r="A35" s="82" t="s">
        <v>73</v>
      </c>
      <c r="B35" s="82"/>
      <c r="C35" s="82"/>
    </row>
    <row r="36" ht="9" customHeight="1"/>
    <row r="37" spans="1:15" s="1" customFormat="1" ht="11.25">
      <c r="A37" s="11" t="s">
        <v>3</v>
      </c>
      <c r="B37" s="11" t="s">
        <v>4</v>
      </c>
      <c r="C37" s="11" t="s">
        <v>5</v>
      </c>
      <c r="D37" s="12" t="s">
        <v>6</v>
      </c>
      <c r="E37" s="11" t="s">
        <v>7</v>
      </c>
      <c r="F37" s="11" t="s">
        <v>8</v>
      </c>
      <c r="G37" s="11" t="s">
        <v>9</v>
      </c>
      <c r="H37" s="11" t="s">
        <v>10</v>
      </c>
      <c r="I37" s="11" t="s">
        <v>11</v>
      </c>
      <c r="J37" s="11" t="s">
        <v>12</v>
      </c>
      <c r="K37" s="11" t="s">
        <v>13</v>
      </c>
      <c r="L37" s="11" t="s">
        <v>14</v>
      </c>
      <c r="M37" s="11" t="s">
        <v>15</v>
      </c>
      <c r="N37" s="11" t="s">
        <v>19</v>
      </c>
      <c r="O37" s="11" t="s">
        <v>16</v>
      </c>
    </row>
    <row r="38" spans="1:15" ht="12.75">
      <c r="A38" s="49">
        <v>1</v>
      </c>
      <c r="B38" t="s">
        <v>146</v>
      </c>
      <c r="C38" t="s">
        <v>147</v>
      </c>
      <c r="D38" s="9" t="s">
        <v>22</v>
      </c>
      <c r="E38" s="49">
        <v>2774</v>
      </c>
      <c r="F38" s="4">
        <v>3</v>
      </c>
      <c r="G38" s="3">
        <v>25</v>
      </c>
      <c r="H38" s="3">
        <v>27</v>
      </c>
      <c r="I38" s="3">
        <v>26</v>
      </c>
      <c r="J38" s="3">
        <v>29</v>
      </c>
      <c r="K38" s="4">
        <f>SUM(G38:J38)</f>
        <v>107</v>
      </c>
      <c r="L38" s="11">
        <v>4</v>
      </c>
      <c r="M38" s="11">
        <v>1</v>
      </c>
      <c r="N38" s="15">
        <f>K38/4</f>
        <v>26.75</v>
      </c>
      <c r="O38" s="8" t="s">
        <v>222</v>
      </c>
    </row>
    <row r="39" spans="1:15" ht="12.75">
      <c r="A39" s="49">
        <v>2</v>
      </c>
      <c r="B39" t="s">
        <v>76</v>
      </c>
      <c r="C39" t="s">
        <v>40</v>
      </c>
      <c r="D39" s="9" t="s">
        <v>22</v>
      </c>
      <c r="E39" s="49">
        <v>2694</v>
      </c>
      <c r="F39" s="4">
        <v>2</v>
      </c>
      <c r="G39" s="3">
        <v>29</v>
      </c>
      <c r="H39" s="3">
        <v>29</v>
      </c>
      <c r="I39" s="3">
        <v>31</v>
      </c>
      <c r="J39" s="3">
        <v>25</v>
      </c>
      <c r="K39" s="4">
        <f>SUM(G39:J39)</f>
        <v>114</v>
      </c>
      <c r="L39" s="11">
        <v>6</v>
      </c>
      <c r="M39" s="11">
        <v>0</v>
      </c>
      <c r="N39" s="15">
        <f>K39/4</f>
        <v>28.5</v>
      </c>
      <c r="O39" s="8" t="s">
        <v>223</v>
      </c>
    </row>
    <row r="40" spans="1:15" ht="12.75">
      <c r="A40" s="49">
        <v>3</v>
      </c>
      <c r="B40" t="s">
        <v>74</v>
      </c>
      <c r="C40" t="s">
        <v>75</v>
      </c>
      <c r="D40" s="9" t="s">
        <v>22</v>
      </c>
      <c r="E40" s="49">
        <v>3010</v>
      </c>
      <c r="F40" s="4" t="s">
        <v>45</v>
      </c>
      <c r="G40" s="3">
        <v>27</v>
      </c>
      <c r="H40" s="3">
        <v>25</v>
      </c>
      <c r="I40" s="3">
        <v>30</v>
      </c>
      <c r="J40" s="3">
        <v>34</v>
      </c>
      <c r="K40" s="4">
        <f>SUM(G40:J40)</f>
        <v>116</v>
      </c>
      <c r="L40" s="11">
        <v>9</v>
      </c>
      <c r="M40" s="11">
        <v>3</v>
      </c>
      <c r="N40" s="15">
        <f>K40/4</f>
        <v>29</v>
      </c>
      <c r="O40" s="8" t="s">
        <v>224</v>
      </c>
    </row>
    <row r="41" spans="7:15" ht="12.75">
      <c r="G41" s="3"/>
      <c r="H41" s="3"/>
      <c r="I41" s="3"/>
      <c r="J41" s="3"/>
      <c r="K41" s="4"/>
      <c r="L41" s="14"/>
      <c r="M41" s="14"/>
      <c r="N41" s="15"/>
      <c r="O41" s="8"/>
    </row>
    <row r="42" ht="18.75" customHeight="1">
      <c r="N42" s="2"/>
    </row>
    <row r="43" spans="1:3" ht="12.75">
      <c r="A43" s="82" t="s">
        <v>78</v>
      </c>
      <c r="B43" s="82"/>
      <c r="C43" s="82"/>
    </row>
    <row r="44" spans="1:15" s="1" customFormat="1" ht="11.25">
      <c r="A44" s="11" t="s">
        <v>3</v>
      </c>
      <c r="B44" s="11" t="s">
        <v>4</v>
      </c>
      <c r="C44" s="11" t="s">
        <v>5</v>
      </c>
      <c r="D44" s="12" t="s">
        <v>6</v>
      </c>
      <c r="E44" s="11" t="s">
        <v>7</v>
      </c>
      <c r="F44" s="11" t="s">
        <v>8</v>
      </c>
      <c r="G44" s="11" t="s">
        <v>9</v>
      </c>
      <c r="H44" s="11" t="s">
        <v>10</v>
      </c>
      <c r="I44" s="11" t="s">
        <v>11</v>
      </c>
      <c r="J44" s="11" t="s">
        <v>12</v>
      </c>
      <c r="K44" s="11" t="s">
        <v>13</v>
      </c>
      <c r="L44" s="11" t="s">
        <v>14</v>
      </c>
      <c r="M44" s="11" t="s">
        <v>15</v>
      </c>
      <c r="N44" s="11" t="s">
        <v>19</v>
      </c>
      <c r="O44" s="11" t="s">
        <v>16</v>
      </c>
    </row>
    <row r="45" spans="1:15" ht="12.75">
      <c r="A45" s="49">
        <v>1</v>
      </c>
      <c r="B45" t="s">
        <v>24</v>
      </c>
      <c r="C45" t="s">
        <v>142</v>
      </c>
      <c r="D45" s="9" t="s">
        <v>148</v>
      </c>
      <c r="E45" s="49">
        <v>2773</v>
      </c>
      <c r="F45" s="4">
        <v>1</v>
      </c>
      <c r="G45" s="3">
        <v>25</v>
      </c>
      <c r="H45" s="3">
        <v>25</v>
      </c>
      <c r="I45" s="3">
        <v>24</v>
      </c>
      <c r="J45" s="3">
        <v>23</v>
      </c>
      <c r="K45" s="4">
        <f aca="true" t="shared" si="4" ref="K45:K50">SUM(G45:J45)</f>
        <v>97</v>
      </c>
      <c r="L45" s="11">
        <v>2</v>
      </c>
      <c r="M45" s="11">
        <v>1</v>
      </c>
      <c r="N45" s="13">
        <f aca="true" t="shared" si="5" ref="N45:N50">K45/4</f>
        <v>24.25</v>
      </c>
      <c r="O45" s="8" t="s">
        <v>221</v>
      </c>
    </row>
    <row r="46" spans="1:15" ht="12.75">
      <c r="A46" s="49">
        <v>2</v>
      </c>
      <c r="B46" t="s">
        <v>79</v>
      </c>
      <c r="C46" t="s">
        <v>80</v>
      </c>
      <c r="D46" s="9" t="s">
        <v>25</v>
      </c>
      <c r="E46" s="49">
        <v>2858</v>
      </c>
      <c r="F46" s="4">
        <v>2</v>
      </c>
      <c r="G46" s="3">
        <v>27</v>
      </c>
      <c r="H46" s="3">
        <v>28</v>
      </c>
      <c r="I46" s="3">
        <v>25</v>
      </c>
      <c r="J46" s="3">
        <v>28</v>
      </c>
      <c r="K46" s="4">
        <f t="shared" si="4"/>
        <v>108</v>
      </c>
      <c r="L46" s="11">
        <v>3</v>
      </c>
      <c r="M46" s="11">
        <v>1</v>
      </c>
      <c r="N46" s="13">
        <f t="shared" si="5"/>
        <v>27</v>
      </c>
      <c r="O46" s="8" t="s">
        <v>220</v>
      </c>
    </row>
    <row r="47" spans="1:15" ht="12.75">
      <c r="A47" s="49">
        <v>3</v>
      </c>
      <c r="B47" t="s">
        <v>47</v>
      </c>
      <c r="C47" t="s">
        <v>77</v>
      </c>
      <c r="D47" s="9" t="s">
        <v>23</v>
      </c>
      <c r="E47" s="49">
        <v>2679</v>
      </c>
      <c r="F47" s="4">
        <v>3</v>
      </c>
      <c r="G47" s="3">
        <v>31</v>
      </c>
      <c r="H47" s="3">
        <v>26</v>
      </c>
      <c r="I47" s="3">
        <v>36</v>
      </c>
      <c r="J47" s="3">
        <v>29</v>
      </c>
      <c r="K47" s="4">
        <f t="shared" si="4"/>
        <v>122</v>
      </c>
      <c r="L47" s="11">
        <v>10</v>
      </c>
      <c r="M47" s="11">
        <v>2</v>
      </c>
      <c r="N47" s="13">
        <f t="shared" si="5"/>
        <v>30.5</v>
      </c>
      <c r="O47" s="8" t="s">
        <v>225</v>
      </c>
    </row>
    <row r="48" spans="1:15" ht="12.75">
      <c r="A48" s="49">
        <v>4</v>
      </c>
      <c r="B48" t="s">
        <v>226</v>
      </c>
      <c r="C48" t="s">
        <v>209</v>
      </c>
      <c r="D48" s="9" t="s">
        <v>25</v>
      </c>
      <c r="E48" s="49">
        <v>2860</v>
      </c>
      <c r="F48" s="4">
        <v>5</v>
      </c>
      <c r="G48" s="3">
        <v>37</v>
      </c>
      <c r="H48" s="3">
        <v>42</v>
      </c>
      <c r="I48" s="3">
        <v>28</v>
      </c>
      <c r="J48" s="3">
        <v>33</v>
      </c>
      <c r="K48" s="4">
        <f t="shared" si="4"/>
        <v>140</v>
      </c>
      <c r="L48" s="11">
        <v>14</v>
      </c>
      <c r="M48" s="11">
        <v>4</v>
      </c>
      <c r="N48" s="13">
        <f t="shared" si="5"/>
        <v>35</v>
      </c>
      <c r="O48" s="8">
        <v>16</v>
      </c>
    </row>
    <row r="49" spans="1:15" ht="12.75">
      <c r="A49" s="49">
        <v>5</v>
      </c>
      <c r="B49" t="s">
        <v>227</v>
      </c>
      <c r="C49" t="s">
        <v>40</v>
      </c>
      <c r="D49" s="9" t="s">
        <v>2</v>
      </c>
      <c r="E49" s="49">
        <v>2917</v>
      </c>
      <c r="F49" s="4">
        <v>5</v>
      </c>
      <c r="G49" s="3">
        <v>43</v>
      </c>
      <c r="H49" s="3">
        <v>38</v>
      </c>
      <c r="I49" s="3">
        <v>29</v>
      </c>
      <c r="J49" s="3">
        <v>33</v>
      </c>
      <c r="K49" s="4">
        <f t="shared" si="4"/>
        <v>143</v>
      </c>
      <c r="L49" s="11">
        <v>14</v>
      </c>
      <c r="M49" s="11">
        <v>5</v>
      </c>
      <c r="N49" s="13">
        <f t="shared" si="5"/>
        <v>35.75</v>
      </c>
      <c r="O49" s="8">
        <v>13</v>
      </c>
    </row>
    <row r="50" spans="1:15" ht="12.75">
      <c r="A50" s="49">
        <v>6</v>
      </c>
      <c r="B50" t="s">
        <v>53</v>
      </c>
      <c r="C50" t="s">
        <v>77</v>
      </c>
      <c r="D50" s="9" t="s">
        <v>38</v>
      </c>
      <c r="E50" s="49">
        <v>3036</v>
      </c>
      <c r="F50" s="4" t="s">
        <v>45</v>
      </c>
      <c r="G50" s="3">
        <v>38</v>
      </c>
      <c r="H50" s="3">
        <v>40</v>
      </c>
      <c r="I50" s="3">
        <v>32</v>
      </c>
      <c r="J50" s="3">
        <v>40</v>
      </c>
      <c r="K50" s="4">
        <f t="shared" si="4"/>
        <v>150</v>
      </c>
      <c r="L50" s="11">
        <v>8</v>
      </c>
      <c r="M50" s="11">
        <v>2</v>
      </c>
      <c r="N50" s="13">
        <f t="shared" si="5"/>
        <v>37.5</v>
      </c>
      <c r="O50" s="8">
        <v>6</v>
      </c>
    </row>
    <row r="51" ht="12.75">
      <c r="N51" s="2"/>
    </row>
    <row r="52" ht="12.75">
      <c r="N52" s="2"/>
    </row>
    <row r="53" ht="12.75">
      <c r="N53" s="2"/>
    </row>
    <row r="54" ht="12.75">
      <c r="N54" s="2"/>
    </row>
    <row r="55" spans="1:14" ht="12.75">
      <c r="A55" s="76" t="s">
        <v>168</v>
      </c>
      <c r="B55" s="76"/>
      <c r="N55" s="2"/>
    </row>
    <row r="56" ht="12.75">
      <c r="N56" s="2"/>
    </row>
  </sheetData>
  <mergeCells count="6">
    <mergeCell ref="A1:O1"/>
    <mergeCell ref="A55:B55"/>
    <mergeCell ref="A2:C2"/>
    <mergeCell ref="A16:C16"/>
    <mergeCell ref="A35:C35"/>
    <mergeCell ref="A43:C4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7"/>
  <sheetViews>
    <sheetView workbookViewId="0" topLeftCell="J10">
      <selection activeCell="AK6" sqref="AK6:AQ6"/>
    </sheetView>
  </sheetViews>
  <sheetFormatPr defaultColWidth="9.00390625" defaultRowHeight="12.75"/>
  <cols>
    <col min="1" max="17" width="2.875" style="0" customWidth="1"/>
    <col min="18" max="18" width="1.75390625" style="0" customWidth="1"/>
    <col min="19" max="28" width="2.875" style="0" customWidth="1"/>
    <col min="29" max="33" width="2.625" style="0" customWidth="1"/>
    <col min="34" max="35" width="2.875" style="0" customWidth="1"/>
    <col min="36" max="36" width="1.75390625" style="0" customWidth="1"/>
    <col min="37" max="53" width="2.875" style="0" customWidth="1"/>
  </cols>
  <sheetData>
    <row r="1" spans="1:53" ht="30">
      <c r="A1" s="77" t="s">
        <v>133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</row>
    <row r="2" spans="1:53" ht="30" customHeight="1">
      <c r="A2" s="91" t="s">
        <v>134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</row>
    <row r="3" spans="1:53" ht="12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</row>
    <row r="4" ht="12.75" customHeight="1"/>
    <row r="5" spans="1:53" ht="12.75">
      <c r="A5" s="50" t="s">
        <v>84</v>
      </c>
      <c r="B5" s="95" t="s">
        <v>93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19"/>
      <c r="S5" s="50">
        <v>2</v>
      </c>
      <c r="T5" s="95" t="s">
        <v>85</v>
      </c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19"/>
      <c r="AK5" s="50" t="s">
        <v>92</v>
      </c>
      <c r="AL5" s="95" t="s">
        <v>108</v>
      </c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19"/>
    </row>
    <row r="6" spans="1:53" ht="12.75">
      <c r="A6" s="93" t="s">
        <v>96</v>
      </c>
      <c r="B6" s="94"/>
      <c r="C6" s="94"/>
      <c r="D6" s="94"/>
      <c r="E6" s="94"/>
      <c r="F6" s="94"/>
      <c r="G6" s="94"/>
      <c r="H6" s="84">
        <v>23</v>
      </c>
      <c r="I6" s="84"/>
      <c r="J6" s="84">
        <v>21</v>
      </c>
      <c r="K6" s="84"/>
      <c r="L6" s="84">
        <v>29</v>
      </c>
      <c r="M6" s="84"/>
      <c r="N6" s="84">
        <v>27</v>
      </c>
      <c r="O6" s="84"/>
      <c r="P6" s="20"/>
      <c r="Q6" s="21"/>
      <c r="S6" s="93" t="s">
        <v>88</v>
      </c>
      <c r="T6" s="94"/>
      <c r="U6" s="94"/>
      <c r="V6" s="94"/>
      <c r="W6" s="94"/>
      <c r="X6" s="94"/>
      <c r="Y6" s="94"/>
      <c r="Z6" s="84">
        <v>28</v>
      </c>
      <c r="AA6" s="84"/>
      <c r="AB6" s="84">
        <v>23</v>
      </c>
      <c r="AC6" s="84"/>
      <c r="AD6" s="84">
        <v>27</v>
      </c>
      <c r="AE6" s="84"/>
      <c r="AF6" s="84">
        <v>27</v>
      </c>
      <c r="AG6" s="84"/>
      <c r="AH6" s="20"/>
      <c r="AI6" s="21"/>
      <c r="AK6" s="93" t="s">
        <v>169</v>
      </c>
      <c r="AL6" s="94"/>
      <c r="AM6" s="94"/>
      <c r="AN6" s="94"/>
      <c r="AO6" s="94"/>
      <c r="AP6" s="94"/>
      <c r="AQ6" s="94"/>
      <c r="AR6" s="84">
        <v>33</v>
      </c>
      <c r="AS6" s="84"/>
      <c r="AT6" s="84">
        <v>25</v>
      </c>
      <c r="AU6" s="84"/>
      <c r="AV6" s="84">
        <v>28</v>
      </c>
      <c r="AW6" s="84"/>
      <c r="AX6" s="84">
        <v>29</v>
      </c>
      <c r="AY6" s="84"/>
      <c r="AZ6" s="20"/>
      <c r="BA6" s="21"/>
    </row>
    <row r="7" spans="1:53" ht="12.75">
      <c r="A7" s="93" t="s">
        <v>95</v>
      </c>
      <c r="B7" s="94"/>
      <c r="C7" s="94"/>
      <c r="D7" s="94"/>
      <c r="E7" s="94"/>
      <c r="F7" s="94"/>
      <c r="G7" s="94"/>
      <c r="H7" s="84">
        <v>25</v>
      </c>
      <c r="I7" s="84"/>
      <c r="J7" s="84">
        <v>28</v>
      </c>
      <c r="K7" s="84"/>
      <c r="L7" s="84">
        <v>23</v>
      </c>
      <c r="M7" s="84"/>
      <c r="N7" s="84">
        <v>22</v>
      </c>
      <c r="O7" s="84"/>
      <c r="P7" s="20"/>
      <c r="Q7" s="21"/>
      <c r="S7" s="93" t="s">
        <v>87</v>
      </c>
      <c r="T7" s="94"/>
      <c r="U7" s="94"/>
      <c r="V7" s="94"/>
      <c r="W7" s="94"/>
      <c r="X7" s="94"/>
      <c r="Y7" s="94"/>
      <c r="Z7" s="84">
        <v>27</v>
      </c>
      <c r="AA7" s="84"/>
      <c r="AB7" s="84">
        <v>23</v>
      </c>
      <c r="AC7" s="84"/>
      <c r="AD7" s="84">
        <v>25</v>
      </c>
      <c r="AE7" s="84"/>
      <c r="AF7" s="84">
        <v>26</v>
      </c>
      <c r="AG7" s="84"/>
      <c r="AH7" s="20"/>
      <c r="AI7" s="21"/>
      <c r="AK7" s="93" t="s">
        <v>170</v>
      </c>
      <c r="AL7" s="94"/>
      <c r="AM7" s="94"/>
      <c r="AN7" s="94"/>
      <c r="AO7" s="94"/>
      <c r="AP7" s="94"/>
      <c r="AQ7" s="94"/>
      <c r="AR7" s="84">
        <v>26</v>
      </c>
      <c r="AS7" s="84"/>
      <c r="AT7" s="84">
        <v>27</v>
      </c>
      <c r="AU7" s="84"/>
      <c r="AV7" s="84">
        <v>26</v>
      </c>
      <c r="AW7" s="84"/>
      <c r="AX7" s="84">
        <v>29</v>
      </c>
      <c r="AY7" s="84"/>
      <c r="AZ7" s="20"/>
      <c r="BA7" s="21"/>
    </row>
    <row r="8" spans="1:53" ht="12.75">
      <c r="A8" s="93" t="s">
        <v>172</v>
      </c>
      <c r="B8" s="94"/>
      <c r="C8" s="94"/>
      <c r="D8" s="94"/>
      <c r="E8" s="94"/>
      <c r="F8" s="94"/>
      <c r="G8" s="94"/>
      <c r="H8" s="84">
        <v>25</v>
      </c>
      <c r="I8" s="84"/>
      <c r="J8" s="84">
        <v>27</v>
      </c>
      <c r="K8" s="84"/>
      <c r="L8" s="84">
        <v>26</v>
      </c>
      <c r="M8" s="84"/>
      <c r="N8" s="84">
        <v>29</v>
      </c>
      <c r="O8" s="84"/>
      <c r="P8" s="20"/>
      <c r="Q8" s="21"/>
      <c r="S8" s="93" t="s">
        <v>89</v>
      </c>
      <c r="T8" s="94"/>
      <c r="U8" s="94"/>
      <c r="V8" s="94"/>
      <c r="W8" s="94"/>
      <c r="X8" s="94"/>
      <c r="Y8" s="94"/>
      <c r="Z8" s="84">
        <v>30</v>
      </c>
      <c r="AA8" s="84"/>
      <c r="AB8" s="84">
        <v>24</v>
      </c>
      <c r="AC8" s="84"/>
      <c r="AD8" s="84">
        <v>27</v>
      </c>
      <c r="AE8" s="84"/>
      <c r="AF8" s="84">
        <v>24</v>
      </c>
      <c r="AG8" s="84"/>
      <c r="AH8" s="20"/>
      <c r="AI8" s="21"/>
      <c r="AK8" s="93" t="s">
        <v>91</v>
      </c>
      <c r="AL8" s="94"/>
      <c r="AM8" s="94"/>
      <c r="AN8" s="94"/>
      <c r="AO8" s="94"/>
      <c r="AP8" s="94"/>
      <c r="AQ8" s="94"/>
      <c r="AR8" s="84">
        <v>27</v>
      </c>
      <c r="AS8" s="84"/>
      <c r="AT8" s="84">
        <v>23</v>
      </c>
      <c r="AU8" s="84"/>
      <c r="AV8" s="84">
        <v>29</v>
      </c>
      <c r="AW8" s="84"/>
      <c r="AX8" s="84">
        <v>22</v>
      </c>
      <c r="AY8" s="84"/>
      <c r="AZ8" s="20"/>
      <c r="BA8" s="21"/>
    </row>
    <row r="9" spans="1:53" ht="12.75">
      <c r="A9" s="93" t="s">
        <v>173</v>
      </c>
      <c r="B9" s="94"/>
      <c r="C9" s="94"/>
      <c r="D9" s="94"/>
      <c r="E9" s="94"/>
      <c r="F9" s="94"/>
      <c r="G9" s="94"/>
      <c r="H9" s="84">
        <v>27</v>
      </c>
      <c r="I9" s="84"/>
      <c r="J9" s="84">
        <v>27</v>
      </c>
      <c r="K9" s="84"/>
      <c r="L9" s="84">
        <v>23</v>
      </c>
      <c r="M9" s="84"/>
      <c r="N9" s="84">
        <v>22</v>
      </c>
      <c r="O9" s="84"/>
      <c r="P9" s="20"/>
      <c r="Q9" s="21"/>
      <c r="S9" s="93" t="s">
        <v>86</v>
      </c>
      <c r="T9" s="94"/>
      <c r="U9" s="94"/>
      <c r="V9" s="94"/>
      <c r="W9" s="94"/>
      <c r="X9" s="94"/>
      <c r="Y9" s="94"/>
      <c r="Z9" s="84">
        <v>23</v>
      </c>
      <c r="AA9" s="84"/>
      <c r="AB9" s="84">
        <v>26</v>
      </c>
      <c r="AC9" s="84"/>
      <c r="AD9" s="84">
        <v>27</v>
      </c>
      <c r="AE9" s="84"/>
      <c r="AF9" s="84">
        <v>21</v>
      </c>
      <c r="AG9" s="84"/>
      <c r="AH9" s="20"/>
      <c r="AI9" s="21"/>
      <c r="AK9" s="93" t="s">
        <v>90</v>
      </c>
      <c r="AL9" s="94"/>
      <c r="AM9" s="94"/>
      <c r="AN9" s="94"/>
      <c r="AO9" s="94"/>
      <c r="AP9" s="94"/>
      <c r="AQ9" s="94"/>
      <c r="AR9" s="84">
        <v>30</v>
      </c>
      <c r="AS9" s="84"/>
      <c r="AT9" s="84">
        <v>26</v>
      </c>
      <c r="AU9" s="84"/>
      <c r="AV9" s="84">
        <v>27</v>
      </c>
      <c r="AW9" s="84"/>
      <c r="AX9" s="84">
        <v>27</v>
      </c>
      <c r="AY9" s="84"/>
      <c r="AZ9" s="20"/>
      <c r="BA9" s="21"/>
    </row>
    <row r="10" spans="1:53" ht="12.75">
      <c r="A10" s="93" t="s">
        <v>94</v>
      </c>
      <c r="B10" s="94"/>
      <c r="C10" s="94"/>
      <c r="D10" s="94"/>
      <c r="E10" s="94"/>
      <c r="F10" s="94"/>
      <c r="G10" s="94"/>
      <c r="H10" s="84" t="s">
        <v>45</v>
      </c>
      <c r="I10" s="84"/>
      <c r="J10" s="84" t="s">
        <v>45</v>
      </c>
      <c r="K10" s="84"/>
      <c r="L10" s="84" t="s">
        <v>45</v>
      </c>
      <c r="M10" s="84"/>
      <c r="N10" s="84" t="s">
        <v>45</v>
      </c>
      <c r="O10" s="84"/>
      <c r="P10" s="20"/>
      <c r="Q10" s="21"/>
      <c r="S10" s="93" t="s">
        <v>252</v>
      </c>
      <c r="T10" s="94"/>
      <c r="U10" s="94"/>
      <c r="V10" s="94"/>
      <c r="W10" s="94"/>
      <c r="X10" s="94"/>
      <c r="Y10" s="94"/>
      <c r="Z10" s="84" t="s">
        <v>45</v>
      </c>
      <c r="AA10" s="84"/>
      <c r="AB10" s="84" t="s">
        <v>45</v>
      </c>
      <c r="AC10" s="84"/>
      <c r="AD10" s="84" t="s">
        <v>45</v>
      </c>
      <c r="AE10" s="84"/>
      <c r="AF10" s="84" t="s">
        <v>45</v>
      </c>
      <c r="AG10" s="84"/>
      <c r="AH10" s="20"/>
      <c r="AI10" s="21"/>
      <c r="AK10" s="93" t="s">
        <v>116</v>
      </c>
      <c r="AL10" s="94"/>
      <c r="AM10" s="94"/>
      <c r="AN10" s="94"/>
      <c r="AO10" s="94"/>
      <c r="AP10" s="94"/>
      <c r="AQ10" s="94"/>
      <c r="AR10" s="84" t="s">
        <v>45</v>
      </c>
      <c r="AS10" s="84"/>
      <c r="AT10" s="84" t="s">
        <v>45</v>
      </c>
      <c r="AU10" s="84"/>
      <c r="AV10" s="84" t="s">
        <v>45</v>
      </c>
      <c r="AW10" s="84"/>
      <c r="AX10" s="84" t="s">
        <v>45</v>
      </c>
      <c r="AY10" s="84"/>
      <c r="AZ10" s="20"/>
      <c r="BA10" s="21"/>
    </row>
    <row r="11" spans="1:53" ht="12.75">
      <c r="A11" s="85"/>
      <c r="B11" s="86"/>
      <c r="C11" s="86"/>
      <c r="D11" s="86"/>
      <c r="E11" s="86"/>
      <c r="F11" s="86"/>
      <c r="G11" s="86"/>
      <c r="H11" s="84">
        <f>SUM(H6:I10)</f>
        <v>100</v>
      </c>
      <c r="I11" s="84"/>
      <c r="J11" s="84">
        <f>SUM(J6:K10)</f>
        <v>103</v>
      </c>
      <c r="K11" s="84"/>
      <c r="L11" s="84">
        <f>SUM(L6:M10)</f>
        <v>101</v>
      </c>
      <c r="M11" s="84"/>
      <c r="N11" s="84">
        <f>SUM(N6:O10)</f>
        <v>100</v>
      </c>
      <c r="O11" s="84"/>
      <c r="P11" s="87">
        <f>SUM(H11:O11)</f>
        <v>404</v>
      </c>
      <c r="Q11" s="89"/>
      <c r="S11" s="85"/>
      <c r="T11" s="86"/>
      <c r="U11" s="86"/>
      <c r="V11" s="86"/>
      <c r="W11" s="86"/>
      <c r="X11" s="86"/>
      <c r="Y11" s="86"/>
      <c r="Z11" s="84">
        <f>SUM(Z6:AA10)</f>
        <v>108</v>
      </c>
      <c r="AA11" s="84"/>
      <c r="AB11" s="84">
        <f>SUM(AB6:AC10)</f>
        <v>96</v>
      </c>
      <c r="AC11" s="84"/>
      <c r="AD11" s="84">
        <f>SUM(AD6:AE10)</f>
        <v>106</v>
      </c>
      <c r="AE11" s="84"/>
      <c r="AF11" s="84">
        <f>SUM(AF6:AG10)</f>
        <v>98</v>
      </c>
      <c r="AG11" s="84"/>
      <c r="AH11" s="87">
        <f>SUM(Z11:AG11)</f>
        <v>408</v>
      </c>
      <c r="AI11" s="89"/>
      <c r="AK11" s="85"/>
      <c r="AL11" s="86"/>
      <c r="AM11" s="86"/>
      <c r="AN11" s="86"/>
      <c r="AO11" s="86"/>
      <c r="AP11" s="86"/>
      <c r="AQ11" s="86"/>
      <c r="AR11" s="84">
        <f>SUM(AR6:AS10)</f>
        <v>116</v>
      </c>
      <c r="AS11" s="84"/>
      <c r="AT11" s="84">
        <f>SUM(AT6:AU10)</f>
        <v>101</v>
      </c>
      <c r="AU11" s="84"/>
      <c r="AV11" s="84">
        <f>SUM(AV6:AW10)</f>
        <v>110</v>
      </c>
      <c r="AW11" s="84"/>
      <c r="AX11" s="84">
        <f>SUM(AX6:AY10)</f>
        <v>107</v>
      </c>
      <c r="AY11" s="84"/>
      <c r="AZ11" s="87">
        <f>SUM(AR11:AY11)</f>
        <v>434</v>
      </c>
      <c r="BA11" s="89"/>
    </row>
    <row r="12" spans="1:53" ht="12.75">
      <c r="A12" s="22"/>
      <c r="B12" s="23"/>
      <c r="C12" s="23"/>
      <c r="D12" s="23"/>
      <c r="E12" s="23"/>
      <c r="F12" s="23"/>
      <c r="G12" s="23"/>
      <c r="H12" s="83"/>
      <c r="I12" s="83"/>
      <c r="J12" s="83"/>
      <c r="K12" s="83"/>
      <c r="L12" s="83"/>
      <c r="M12" s="83"/>
      <c r="N12" s="83"/>
      <c r="O12" s="83"/>
      <c r="P12" s="23"/>
      <c r="Q12" s="24"/>
      <c r="S12" s="22"/>
      <c r="T12" s="23"/>
      <c r="U12" s="23"/>
      <c r="V12" s="23"/>
      <c r="W12" s="23"/>
      <c r="X12" s="23"/>
      <c r="Y12" s="23"/>
      <c r="Z12" s="83"/>
      <c r="AA12" s="83"/>
      <c r="AB12" s="83"/>
      <c r="AC12" s="83"/>
      <c r="AD12" s="83"/>
      <c r="AE12" s="83"/>
      <c r="AF12" s="83"/>
      <c r="AG12" s="83"/>
      <c r="AH12" s="23"/>
      <c r="AI12" s="24"/>
      <c r="AK12" s="22"/>
      <c r="AL12" s="23"/>
      <c r="AM12" s="23"/>
      <c r="AN12" s="23"/>
      <c r="AO12" s="23"/>
      <c r="AP12" s="23"/>
      <c r="AQ12" s="23"/>
      <c r="AR12" s="83"/>
      <c r="AS12" s="83"/>
      <c r="AT12" s="83"/>
      <c r="AU12" s="83"/>
      <c r="AV12" s="83"/>
      <c r="AW12" s="83"/>
      <c r="AX12" s="83"/>
      <c r="AY12" s="83"/>
      <c r="AZ12" s="23"/>
      <c r="BA12" s="24"/>
    </row>
    <row r="15" spans="1:53" ht="12.75">
      <c r="A15" s="50" t="s">
        <v>97</v>
      </c>
      <c r="B15" s="95" t="s">
        <v>98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19"/>
      <c r="S15" s="50" t="s">
        <v>100</v>
      </c>
      <c r="T15" s="95" t="s">
        <v>101</v>
      </c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19"/>
      <c r="AK15" s="50" t="s">
        <v>106</v>
      </c>
      <c r="AL15" s="95" t="s">
        <v>107</v>
      </c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19"/>
    </row>
    <row r="16" spans="1:53" ht="12.75">
      <c r="A16" s="93" t="s">
        <v>174</v>
      </c>
      <c r="B16" s="94"/>
      <c r="C16" s="94"/>
      <c r="D16" s="94"/>
      <c r="E16" s="94"/>
      <c r="F16" s="94"/>
      <c r="G16" s="94"/>
      <c r="H16" s="84">
        <v>29</v>
      </c>
      <c r="I16" s="84"/>
      <c r="J16" s="84">
        <v>29</v>
      </c>
      <c r="K16" s="84"/>
      <c r="L16" s="84">
        <v>33</v>
      </c>
      <c r="M16" s="84"/>
      <c r="N16" s="84">
        <v>28</v>
      </c>
      <c r="O16" s="84"/>
      <c r="P16" s="20"/>
      <c r="Q16" s="21"/>
      <c r="S16" s="93" t="s">
        <v>171</v>
      </c>
      <c r="T16" s="94"/>
      <c r="U16" s="94"/>
      <c r="V16" s="94"/>
      <c r="W16" s="94"/>
      <c r="X16" s="94"/>
      <c r="Y16" s="94"/>
      <c r="Z16" s="84">
        <v>33</v>
      </c>
      <c r="AA16" s="84"/>
      <c r="AB16" s="84">
        <v>31</v>
      </c>
      <c r="AC16" s="84"/>
      <c r="AD16" s="84">
        <v>34</v>
      </c>
      <c r="AE16" s="84"/>
      <c r="AF16" s="84">
        <v>29</v>
      </c>
      <c r="AG16" s="84"/>
      <c r="AH16" s="20"/>
      <c r="AI16" s="21"/>
      <c r="AK16" s="93" t="s">
        <v>245</v>
      </c>
      <c r="AL16" s="94"/>
      <c r="AM16" s="94"/>
      <c r="AN16" s="94"/>
      <c r="AO16" s="94"/>
      <c r="AP16" s="94"/>
      <c r="AQ16" s="94"/>
      <c r="AR16" s="84">
        <v>32</v>
      </c>
      <c r="AS16" s="84"/>
      <c r="AT16" s="84">
        <v>31</v>
      </c>
      <c r="AU16" s="84"/>
      <c r="AV16" s="84">
        <v>33</v>
      </c>
      <c r="AW16" s="84"/>
      <c r="AX16" s="84">
        <v>27</v>
      </c>
      <c r="AY16" s="84"/>
      <c r="AZ16" s="20"/>
      <c r="BA16" s="21"/>
    </row>
    <row r="17" spans="1:53" ht="12.75">
      <c r="A17" s="93" t="s">
        <v>229</v>
      </c>
      <c r="B17" s="94"/>
      <c r="C17" s="94"/>
      <c r="D17" s="94"/>
      <c r="E17" s="94"/>
      <c r="F17" s="94"/>
      <c r="G17" s="94"/>
      <c r="H17" s="84">
        <v>29</v>
      </c>
      <c r="I17" s="84"/>
      <c r="J17" s="84">
        <v>32</v>
      </c>
      <c r="K17" s="84"/>
      <c r="L17" s="84">
        <v>35</v>
      </c>
      <c r="M17" s="84"/>
      <c r="N17" s="84">
        <v>30</v>
      </c>
      <c r="O17" s="84"/>
      <c r="P17" s="20"/>
      <c r="Q17" s="21"/>
      <c r="S17" s="93" t="s">
        <v>105</v>
      </c>
      <c r="T17" s="94"/>
      <c r="U17" s="94"/>
      <c r="V17" s="94"/>
      <c r="W17" s="94"/>
      <c r="X17" s="94"/>
      <c r="Y17" s="94"/>
      <c r="Z17" s="84">
        <v>25</v>
      </c>
      <c r="AA17" s="84"/>
      <c r="AB17" s="84">
        <v>30</v>
      </c>
      <c r="AC17" s="84"/>
      <c r="AD17" s="84">
        <v>25</v>
      </c>
      <c r="AE17" s="84"/>
      <c r="AF17" s="84">
        <v>28</v>
      </c>
      <c r="AG17" s="84"/>
      <c r="AH17" s="20"/>
      <c r="AI17" s="21"/>
      <c r="AK17" s="93" t="s">
        <v>246</v>
      </c>
      <c r="AL17" s="94"/>
      <c r="AM17" s="94"/>
      <c r="AN17" s="94"/>
      <c r="AO17" s="94"/>
      <c r="AP17" s="94"/>
      <c r="AQ17" s="94"/>
      <c r="AR17" s="84">
        <v>34</v>
      </c>
      <c r="AS17" s="84"/>
      <c r="AT17" s="84">
        <v>36</v>
      </c>
      <c r="AU17" s="84"/>
      <c r="AV17" s="84">
        <v>35</v>
      </c>
      <c r="AW17" s="84"/>
      <c r="AX17" s="84">
        <v>40</v>
      </c>
      <c r="AY17" s="84"/>
      <c r="AZ17" s="20"/>
      <c r="BA17" s="21"/>
    </row>
    <row r="18" spans="1:53" ht="12.75">
      <c r="A18" s="93" t="s">
        <v>99</v>
      </c>
      <c r="B18" s="94"/>
      <c r="C18" s="94"/>
      <c r="D18" s="94"/>
      <c r="E18" s="94"/>
      <c r="F18" s="94"/>
      <c r="G18" s="94"/>
      <c r="H18" s="84">
        <v>26</v>
      </c>
      <c r="I18" s="84"/>
      <c r="J18" s="84">
        <v>25</v>
      </c>
      <c r="K18" s="84"/>
      <c r="L18" s="84">
        <v>25</v>
      </c>
      <c r="M18" s="84"/>
      <c r="N18" s="84">
        <v>23</v>
      </c>
      <c r="O18" s="84"/>
      <c r="P18" s="20"/>
      <c r="Q18" s="21"/>
      <c r="S18" s="93" t="s">
        <v>102</v>
      </c>
      <c r="T18" s="94"/>
      <c r="U18" s="94"/>
      <c r="V18" s="94"/>
      <c r="W18" s="94"/>
      <c r="X18" s="94"/>
      <c r="Y18" s="94"/>
      <c r="Z18" s="84">
        <v>27</v>
      </c>
      <c r="AA18" s="84"/>
      <c r="AB18" s="84">
        <v>29</v>
      </c>
      <c r="AC18" s="84"/>
      <c r="AD18" s="84">
        <v>33</v>
      </c>
      <c r="AE18" s="84"/>
      <c r="AF18" s="84">
        <v>28</v>
      </c>
      <c r="AG18" s="84"/>
      <c r="AH18" s="20"/>
      <c r="AI18" s="21"/>
      <c r="AK18" s="92" t="s">
        <v>45</v>
      </c>
      <c r="AL18" s="87"/>
      <c r="AM18" s="87"/>
      <c r="AN18" s="87"/>
      <c r="AO18" s="87"/>
      <c r="AP18" s="87"/>
      <c r="AQ18" s="87"/>
      <c r="AR18" s="84">
        <v>126</v>
      </c>
      <c r="AS18" s="84"/>
      <c r="AT18" s="84">
        <v>126</v>
      </c>
      <c r="AU18" s="84"/>
      <c r="AV18" s="84">
        <v>126</v>
      </c>
      <c r="AW18" s="84"/>
      <c r="AX18" s="84">
        <v>126</v>
      </c>
      <c r="AY18" s="84"/>
      <c r="AZ18" s="20"/>
      <c r="BA18" s="21"/>
    </row>
    <row r="19" spans="1:53" ht="12.75">
      <c r="A19" s="93" t="s">
        <v>244</v>
      </c>
      <c r="B19" s="94"/>
      <c r="C19" s="94"/>
      <c r="D19" s="94"/>
      <c r="E19" s="94"/>
      <c r="F19" s="94"/>
      <c r="G19" s="94"/>
      <c r="H19" s="84">
        <v>33</v>
      </c>
      <c r="I19" s="84"/>
      <c r="J19" s="84">
        <v>27</v>
      </c>
      <c r="K19" s="84"/>
      <c r="L19" s="84">
        <v>29</v>
      </c>
      <c r="M19" s="84"/>
      <c r="N19" s="84">
        <v>27</v>
      </c>
      <c r="O19" s="84"/>
      <c r="P19" s="20"/>
      <c r="Q19" s="21"/>
      <c r="S19" s="93" t="s">
        <v>103</v>
      </c>
      <c r="T19" s="94"/>
      <c r="U19" s="94"/>
      <c r="V19" s="94"/>
      <c r="W19" s="94"/>
      <c r="X19" s="94"/>
      <c r="Y19" s="94"/>
      <c r="Z19" s="84">
        <v>29</v>
      </c>
      <c r="AA19" s="84"/>
      <c r="AB19" s="84">
        <v>27</v>
      </c>
      <c r="AC19" s="84"/>
      <c r="AD19" s="84">
        <v>29</v>
      </c>
      <c r="AE19" s="84"/>
      <c r="AF19" s="84">
        <v>27</v>
      </c>
      <c r="AG19" s="84"/>
      <c r="AH19" s="20"/>
      <c r="AI19" s="21"/>
      <c r="AK19" s="92" t="s">
        <v>45</v>
      </c>
      <c r="AL19" s="87"/>
      <c r="AM19" s="87"/>
      <c r="AN19" s="87"/>
      <c r="AO19" s="87"/>
      <c r="AP19" s="87"/>
      <c r="AQ19" s="87"/>
      <c r="AR19" s="84">
        <v>126</v>
      </c>
      <c r="AS19" s="84"/>
      <c r="AT19" s="84">
        <v>126</v>
      </c>
      <c r="AU19" s="84"/>
      <c r="AV19" s="84">
        <v>126</v>
      </c>
      <c r="AW19" s="84"/>
      <c r="AX19" s="84">
        <v>126</v>
      </c>
      <c r="AY19" s="84"/>
      <c r="AZ19" s="20"/>
      <c r="BA19" s="21"/>
    </row>
    <row r="20" spans="1:53" ht="12.75">
      <c r="A20" s="93" t="s">
        <v>228</v>
      </c>
      <c r="B20" s="94"/>
      <c r="C20" s="94"/>
      <c r="D20" s="94"/>
      <c r="E20" s="94"/>
      <c r="F20" s="94"/>
      <c r="G20" s="94"/>
      <c r="H20" s="84" t="s">
        <v>45</v>
      </c>
      <c r="I20" s="84"/>
      <c r="J20" s="84" t="s">
        <v>45</v>
      </c>
      <c r="K20" s="84"/>
      <c r="L20" s="84" t="s">
        <v>45</v>
      </c>
      <c r="M20" s="84"/>
      <c r="N20" s="84" t="s">
        <v>45</v>
      </c>
      <c r="O20" s="84"/>
      <c r="P20" s="20"/>
      <c r="Q20" s="21"/>
      <c r="S20" s="93" t="s">
        <v>104</v>
      </c>
      <c r="T20" s="94"/>
      <c r="U20" s="94"/>
      <c r="V20" s="94"/>
      <c r="W20" s="94"/>
      <c r="X20" s="94"/>
      <c r="Y20" s="94"/>
      <c r="Z20" s="84" t="s">
        <v>45</v>
      </c>
      <c r="AA20" s="84"/>
      <c r="AB20" s="84" t="s">
        <v>45</v>
      </c>
      <c r="AC20" s="84"/>
      <c r="AD20" s="84" t="s">
        <v>45</v>
      </c>
      <c r="AE20" s="84"/>
      <c r="AF20" s="84" t="s">
        <v>45</v>
      </c>
      <c r="AG20" s="84"/>
      <c r="AH20" s="20"/>
      <c r="AI20" s="21"/>
      <c r="AK20" s="92" t="s">
        <v>45</v>
      </c>
      <c r="AL20" s="87"/>
      <c r="AM20" s="87"/>
      <c r="AN20" s="87"/>
      <c r="AO20" s="87"/>
      <c r="AP20" s="87"/>
      <c r="AQ20" s="87"/>
      <c r="AR20" s="84" t="s">
        <v>45</v>
      </c>
      <c r="AS20" s="84"/>
      <c r="AT20" s="84" t="s">
        <v>45</v>
      </c>
      <c r="AU20" s="84"/>
      <c r="AV20" s="84" t="s">
        <v>45</v>
      </c>
      <c r="AW20" s="84"/>
      <c r="AX20" s="84" t="s">
        <v>45</v>
      </c>
      <c r="AY20" s="84"/>
      <c r="AZ20" s="20"/>
      <c r="BA20" s="21"/>
    </row>
    <row r="21" spans="1:53" ht="12.75">
      <c r="A21" s="85"/>
      <c r="B21" s="86"/>
      <c r="C21" s="86"/>
      <c r="D21" s="86"/>
      <c r="E21" s="86"/>
      <c r="F21" s="86"/>
      <c r="G21" s="86"/>
      <c r="H21" s="84">
        <f>SUM(H16:I20)</f>
        <v>117</v>
      </c>
      <c r="I21" s="84"/>
      <c r="J21" s="84">
        <f>SUM(J16:K20)</f>
        <v>113</v>
      </c>
      <c r="K21" s="84"/>
      <c r="L21" s="84">
        <f>SUM(L16:M20)</f>
        <v>122</v>
      </c>
      <c r="M21" s="84"/>
      <c r="N21" s="84">
        <f>SUM(N16:O20)</f>
        <v>108</v>
      </c>
      <c r="O21" s="84"/>
      <c r="P21" s="87">
        <f>SUM(H21:O21)</f>
        <v>460</v>
      </c>
      <c r="Q21" s="89"/>
      <c r="S21" s="85"/>
      <c r="T21" s="86"/>
      <c r="U21" s="86"/>
      <c r="V21" s="86"/>
      <c r="W21" s="86"/>
      <c r="X21" s="86"/>
      <c r="Y21" s="86"/>
      <c r="Z21" s="84">
        <f>SUM(Z16:AA20)</f>
        <v>114</v>
      </c>
      <c r="AA21" s="84"/>
      <c r="AB21" s="84">
        <f>SUM(AB16:AC20)</f>
        <v>117</v>
      </c>
      <c r="AC21" s="84"/>
      <c r="AD21" s="84">
        <f>SUM(AD16:AE20)</f>
        <v>121</v>
      </c>
      <c r="AE21" s="84"/>
      <c r="AF21" s="84">
        <f>SUM(AF16:AG20)</f>
        <v>112</v>
      </c>
      <c r="AG21" s="84"/>
      <c r="AH21" s="87">
        <f>SUM(Z21:AG21)</f>
        <v>464</v>
      </c>
      <c r="AI21" s="89"/>
      <c r="AK21" s="85"/>
      <c r="AL21" s="86"/>
      <c r="AM21" s="86"/>
      <c r="AN21" s="86"/>
      <c r="AO21" s="86"/>
      <c r="AP21" s="86"/>
      <c r="AQ21" s="86"/>
      <c r="AR21" s="84">
        <f>SUM(AR16:AS20)</f>
        <v>318</v>
      </c>
      <c r="AS21" s="84"/>
      <c r="AT21" s="84">
        <f>SUM(AT16:AU20)</f>
        <v>319</v>
      </c>
      <c r="AU21" s="84"/>
      <c r="AV21" s="84">
        <f>SUM(AV16:AW20)</f>
        <v>320</v>
      </c>
      <c r="AW21" s="84"/>
      <c r="AX21" s="84">
        <f>SUM(AX16:AY20)</f>
        <v>319</v>
      </c>
      <c r="AY21" s="84"/>
      <c r="AZ21" s="87">
        <f>SUM(AR21:AY21)</f>
        <v>1276</v>
      </c>
      <c r="BA21" s="89"/>
    </row>
    <row r="22" spans="1:53" ht="12.75">
      <c r="A22" s="22"/>
      <c r="B22" s="23"/>
      <c r="C22" s="23"/>
      <c r="D22" s="23"/>
      <c r="E22" s="23"/>
      <c r="F22" s="23"/>
      <c r="G22" s="23"/>
      <c r="H22" s="83"/>
      <c r="I22" s="83"/>
      <c r="J22" s="83"/>
      <c r="K22" s="83"/>
      <c r="L22" s="83"/>
      <c r="M22" s="83"/>
      <c r="N22" s="83"/>
      <c r="O22" s="83"/>
      <c r="P22" s="23"/>
      <c r="Q22" s="24"/>
      <c r="S22" s="22"/>
      <c r="T22" s="23"/>
      <c r="U22" s="23"/>
      <c r="V22" s="23"/>
      <c r="W22" s="23"/>
      <c r="X22" s="23"/>
      <c r="Y22" s="23"/>
      <c r="Z22" s="83"/>
      <c r="AA22" s="83"/>
      <c r="AB22" s="83"/>
      <c r="AC22" s="83"/>
      <c r="AD22" s="83"/>
      <c r="AE22" s="83"/>
      <c r="AF22" s="83"/>
      <c r="AG22" s="83"/>
      <c r="AH22" s="23"/>
      <c r="AI22" s="24"/>
      <c r="AK22" s="22"/>
      <c r="AL22" s="23"/>
      <c r="AM22" s="23"/>
      <c r="AN22" s="23"/>
      <c r="AO22" s="23"/>
      <c r="AP22" s="23"/>
      <c r="AQ22" s="23"/>
      <c r="AR22" s="83"/>
      <c r="AS22" s="83"/>
      <c r="AT22" s="83"/>
      <c r="AU22" s="83"/>
      <c r="AV22" s="83"/>
      <c r="AW22" s="83"/>
      <c r="AX22" s="83"/>
      <c r="AY22" s="83"/>
      <c r="AZ22" s="23"/>
      <c r="BA22" s="24"/>
    </row>
    <row r="24" spans="1:53" ht="12.7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9"/>
      <c r="AE24" s="17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9"/>
    </row>
    <row r="25" spans="1:53" ht="12.75">
      <c r="A25" s="25"/>
      <c r="B25" s="90" t="s">
        <v>131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21"/>
      <c r="AE25" s="25"/>
      <c r="AF25" s="90" t="s">
        <v>132</v>
      </c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21"/>
    </row>
    <row r="26" spans="1:53" ht="15.75" customHeight="1">
      <c r="A26" s="25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21"/>
      <c r="AE26" s="25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21"/>
    </row>
    <row r="27" spans="1:53" ht="15.75" customHeight="1">
      <c r="A27" s="25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21"/>
      <c r="Y27" s="61"/>
      <c r="AE27" s="25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21"/>
    </row>
    <row r="28" spans="1:55" ht="15.75" customHeight="1">
      <c r="A28" s="25"/>
      <c r="B28" s="87">
        <v>1</v>
      </c>
      <c r="C28" s="87"/>
      <c r="D28" s="86" t="s">
        <v>178</v>
      </c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52" t="s">
        <v>149</v>
      </c>
      <c r="P28" s="87">
        <v>7</v>
      </c>
      <c r="Q28" s="87"/>
      <c r="R28" s="87"/>
      <c r="S28" s="88">
        <v>404</v>
      </c>
      <c r="T28" s="88"/>
      <c r="U28" s="88"/>
      <c r="V28" s="88"/>
      <c r="W28" s="21"/>
      <c r="Y28" s="61"/>
      <c r="AB28" s="60"/>
      <c r="AE28" s="25"/>
      <c r="AF28" s="87">
        <v>1</v>
      </c>
      <c r="AG28" s="87"/>
      <c r="AH28" s="86" t="s">
        <v>85</v>
      </c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7">
        <v>19</v>
      </c>
      <c r="AU28" s="87"/>
      <c r="AV28" s="87"/>
      <c r="AW28" s="88">
        <v>1182</v>
      </c>
      <c r="AX28" s="88"/>
      <c r="AY28" s="88"/>
      <c r="AZ28" s="88"/>
      <c r="BA28" s="21"/>
      <c r="BC28" s="27"/>
    </row>
    <row r="29" spans="1:53" ht="15.75" customHeight="1">
      <c r="A29" s="25"/>
      <c r="B29" s="87">
        <v>2</v>
      </c>
      <c r="C29" s="87"/>
      <c r="D29" s="86" t="s">
        <v>179</v>
      </c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52" t="s">
        <v>150</v>
      </c>
      <c r="P29" s="87">
        <v>5</v>
      </c>
      <c r="Q29" s="87"/>
      <c r="R29" s="87"/>
      <c r="S29" s="88">
        <v>408</v>
      </c>
      <c r="T29" s="88"/>
      <c r="U29" s="88"/>
      <c r="V29" s="88"/>
      <c r="W29" s="21"/>
      <c r="Y29" s="62"/>
      <c r="Z29" s="62"/>
      <c r="AA29" s="62"/>
      <c r="AB29" s="60"/>
      <c r="AE29" s="25"/>
      <c r="AF29" s="87">
        <v>2</v>
      </c>
      <c r="AG29" s="87"/>
      <c r="AH29" s="86" t="s">
        <v>93</v>
      </c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7">
        <v>16</v>
      </c>
      <c r="AU29" s="87"/>
      <c r="AV29" s="87"/>
      <c r="AW29" s="88">
        <v>1205</v>
      </c>
      <c r="AX29" s="88"/>
      <c r="AY29" s="88"/>
      <c r="AZ29" s="88"/>
      <c r="BA29" s="21"/>
    </row>
    <row r="30" spans="1:53" ht="15.75" customHeight="1">
      <c r="A30" s="25"/>
      <c r="B30" s="87">
        <v>3</v>
      </c>
      <c r="C30" s="87"/>
      <c r="D30" s="86" t="s">
        <v>180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52" t="s">
        <v>150</v>
      </c>
      <c r="P30" s="87">
        <v>4</v>
      </c>
      <c r="Q30" s="87"/>
      <c r="R30" s="87"/>
      <c r="S30" s="88">
        <v>434</v>
      </c>
      <c r="T30" s="88"/>
      <c r="U30" s="88"/>
      <c r="V30" s="88"/>
      <c r="W30" s="21"/>
      <c r="AB30" s="60"/>
      <c r="AE30" s="25"/>
      <c r="AF30" s="87">
        <v>3</v>
      </c>
      <c r="AG30" s="87"/>
      <c r="AH30" s="86" t="s">
        <v>108</v>
      </c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7">
        <v>12</v>
      </c>
      <c r="AU30" s="87"/>
      <c r="AV30" s="87"/>
      <c r="AW30" s="88">
        <v>1275</v>
      </c>
      <c r="AX30" s="88"/>
      <c r="AY30" s="88"/>
      <c r="AZ30" s="88"/>
      <c r="BA30" s="21"/>
    </row>
    <row r="31" spans="1:53" ht="15.75" customHeight="1">
      <c r="A31" s="25"/>
      <c r="B31" s="87">
        <v>4</v>
      </c>
      <c r="C31" s="87"/>
      <c r="D31" s="86" t="s">
        <v>181</v>
      </c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53" t="s">
        <v>149</v>
      </c>
      <c r="P31" s="87">
        <v>3</v>
      </c>
      <c r="Q31" s="87"/>
      <c r="R31" s="87"/>
      <c r="S31" s="88">
        <v>460</v>
      </c>
      <c r="T31" s="88"/>
      <c r="U31" s="88"/>
      <c r="V31" s="88"/>
      <c r="W31" s="21"/>
      <c r="AB31" s="60"/>
      <c r="AE31" s="25"/>
      <c r="AF31" s="87">
        <v>4</v>
      </c>
      <c r="AG31" s="87"/>
      <c r="AH31" s="86" t="s">
        <v>98</v>
      </c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7">
        <v>10</v>
      </c>
      <c r="AU31" s="87"/>
      <c r="AV31" s="87"/>
      <c r="AW31" s="88">
        <v>1337</v>
      </c>
      <c r="AX31" s="88"/>
      <c r="AY31" s="88"/>
      <c r="AZ31" s="88"/>
      <c r="BA31" s="21"/>
    </row>
    <row r="32" spans="1:53" ht="15.75" customHeight="1">
      <c r="A32" s="25"/>
      <c r="B32" s="87">
        <v>5</v>
      </c>
      <c r="C32" s="87"/>
      <c r="D32" s="86" t="s">
        <v>182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53" t="s">
        <v>149</v>
      </c>
      <c r="P32" s="87">
        <v>2</v>
      </c>
      <c r="Q32" s="87"/>
      <c r="R32" s="87"/>
      <c r="S32" s="88">
        <v>464</v>
      </c>
      <c r="T32" s="88"/>
      <c r="U32" s="88"/>
      <c r="V32" s="88"/>
      <c r="W32" s="21"/>
      <c r="AB32" s="60"/>
      <c r="AE32" s="25"/>
      <c r="AF32" s="87">
        <v>5</v>
      </c>
      <c r="AG32" s="87"/>
      <c r="AH32" s="86" t="s">
        <v>109</v>
      </c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7">
        <v>6</v>
      </c>
      <c r="AU32" s="87"/>
      <c r="AV32" s="87"/>
      <c r="AW32" s="88">
        <v>1375</v>
      </c>
      <c r="AX32" s="88"/>
      <c r="AY32" s="88"/>
      <c r="AZ32" s="88"/>
      <c r="BA32" s="21"/>
    </row>
    <row r="33" spans="1:53" ht="15.75" customHeight="1">
      <c r="A33" s="25"/>
      <c r="B33" s="87">
        <v>6</v>
      </c>
      <c r="C33" s="87"/>
      <c r="D33" s="86" t="s">
        <v>183</v>
      </c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53" t="s">
        <v>149</v>
      </c>
      <c r="P33" s="87">
        <v>1</v>
      </c>
      <c r="Q33" s="87"/>
      <c r="R33" s="87"/>
      <c r="S33" s="88">
        <v>1276</v>
      </c>
      <c r="T33" s="88"/>
      <c r="U33" s="88"/>
      <c r="V33" s="88"/>
      <c r="W33" s="21"/>
      <c r="AB33" s="60"/>
      <c r="AE33" s="25"/>
      <c r="AF33" s="87">
        <v>6</v>
      </c>
      <c r="AG33" s="87"/>
      <c r="AH33" s="86" t="s">
        <v>110</v>
      </c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7">
        <v>2</v>
      </c>
      <c r="AU33" s="87"/>
      <c r="AV33" s="87"/>
      <c r="AW33" s="88">
        <v>4632</v>
      </c>
      <c r="AX33" s="88"/>
      <c r="AY33" s="88"/>
      <c r="AZ33" s="88"/>
      <c r="BA33" s="21"/>
    </row>
    <row r="34" spans="1:53" ht="15.75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4"/>
      <c r="AE34" s="22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4"/>
    </row>
    <row r="37" spans="1:7" ht="12.75">
      <c r="A37" s="76" t="s">
        <v>168</v>
      </c>
      <c r="B37" s="76"/>
      <c r="C37" s="76"/>
      <c r="D37" s="76"/>
      <c r="E37" s="76"/>
      <c r="F37" s="76"/>
      <c r="G37" s="76"/>
    </row>
  </sheetData>
  <mergeCells count="269">
    <mergeCell ref="H8:I8"/>
    <mergeCell ref="H9:I9"/>
    <mergeCell ref="H10:I10"/>
    <mergeCell ref="H11:I11"/>
    <mergeCell ref="B5:P5"/>
    <mergeCell ref="T5:AH5"/>
    <mergeCell ref="H6:I6"/>
    <mergeCell ref="H7:I7"/>
    <mergeCell ref="N6:O6"/>
    <mergeCell ref="J7:K7"/>
    <mergeCell ref="L7:M7"/>
    <mergeCell ref="N7:O7"/>
    <mergeCell ref="J6:K6"/>
    <mergeCell ref="L6:M6"/>
    <mergeCell ref="AL5:AZ5"/>
    <mergeCell ref="B15:P15"/>
    <mergeCell ref="T15:AH15"/>
    <mergeCell ref="AL15:AZ15"/>
    <mergeCell ref="A9:G9"/>
    <mergeCell ref="A10:G10"/>
    <mergeCell ref="A11:G11"/>
    <mergeCell ref="A6:G6"/>
    <mergeCell ref="A7:G7"/>
    <mergeCell ref="A8:G8"/>
    <mergeCell ref="N8:O8"/>
    <mergeCell ref="J9:K9"/>
    <mergeCell ref="L9:M9"/>
    <mergeCell ref="N9:O9"/>
    <mergeCell ref="J8:K8"/>
    <mergeCell ref="L8:M8"/>
    <mergeCell ref="N10:O10"/>
    <mergeCell ref="J11:K11"/>
    <mergeCell ref="L11:M11"/>
    <mergeCell ref="N11:O11"/>
    <mergeCell ref="J10:K10"/>
    <mergeCell ref="L10:M10"/>
    <mergeCell ref="P11:Q11"/>
    <mergeCell ref="S6:Y6"/>
    <mergeCell ref="Z6:AA6"/>
    <mergeCell ref="S8:Y8"/>
    <mergeCell ref="Z8:AA8"/>
    <mergeCell ref="S10:Y10"/>
    <mergeCell ref="Z10:AA10"/>
    <mergeCell ref="Z11:AA11"/>
    <mergeCell ref="S11:Y11"/>
    <mergeCell ref="AB6:AC6"/>
    <mergeCell ref="AD6:AE6"/>
    <mergeCell ref="AF6:AG6"/>
    <mergeCell ref="S7:Y7"/>
    <mergeCell ref="Z7:AA7"/>
    <mergeCell ref="AB7:AC7"/>
    <mergeCell ref="AD7:AE7"/>
    <mergeCell ref="AF7:AG7"/>
    <mergeCell ref="AB8:AC8"/>
    <mergeCell ref="AD8:AE8"/>
    <mergeCell ref="AF8:AG8"/>
    <mergeCell ref="S9:Y9"/>
    <mergeCell ref="Z9:AA9"/>
    <mergeCell ref="AB9:AC9"/>
    <mergeCell ref="AD9:AE9"/>
    <mergeCell ref="AF9:AG9"/>
    <mergeCell ref="AV6:AW6"/>
    <mergeCell ref="AX6:AY6"/>
    <mergeCell ref="AK7:AQ7"/>
    <mergeCell ref="AR7:AS7"/>
    <mergeCell ref="AT7:AU7"/>
    <mergeCell ref="AV7:AW7"/>
    <mergeCell ref="AX7:AY7"/>
    <mergeCell ref="AK6:AQ6"/>
    <mergeCell ref="AR6:AS6"/>
    <mergeCell ref="AT6:AU6"/>
    <mergeCell ref="AV8:AW8"/>
    <mergeCell ref="AX8:AY8"/>
    <mergeCell ref="AK9:AQ9"/>
    <mergeCell ref="AR9:AS9"/>
    <mergeCell ref="AT9:AU9"/>
    <mergeCell ref="AV9:AW9"/>
    <mergeCell ref="AX9:AY9"/>
    <mergeCell ref="AK8:AQ8"/>
    <mergeCell ref="AR8:AS8"/>
    <mergeCell ref="AT8:AU8"/>
    <mergeCell ref="AV10:AW10"/>
    <mergeCell ref="AX10:AY10"/>
    <mergeCell ref="AK11:AQ11"/>
    <mergeCell ref="AR11:AS11"/>
    <mergeCell ref="AT11:AU11"/>
    <mergeCell ref="AV11:AW11"/>
    <mergeCell ref="AX11:AY11"/>
    <mergeCell ref="AK10:AQ10"/>
    <mergeCell ref="AR10:AS10"/>
    <mergeCell ref="AT10:AU10"/>
    <mergeCell ref="AZ11:BA11"/>
    <mergeCell ref="A16:G16"/>
    <mergeCell ref="H16:I16"/>
    <mergeCell ref="J16:K16"/>
    <mergeCell ref="L16:M16"/>
    <mergeCell ref="N16:O16"/>
    <mergeCell ref="AB16:AC16"/>
    <mergeCell ref="AD16:AE16"/>
    <mergeCell ref="AF16:AG16"/>
    <mergeCell ref="AH11:AI11"/>
    <mergeCell ref="A17:G17"/>
    <mergeCell ref="H17:I17"/>
    <mergeCell ref="J17:K17"/>
    <mergeCell ref="L17:M17"/>
    <mergeCell ref="A18:G18"/>
    <mergeCell ref="H18:I18"/>
    <mergeCell ref="J18:K18"/>
    <mergeCell ref="L18:M18"/>
    <mergeCell ref="A19:G19"/>
    <mergeCell ref="H19:I19"/>
    <mergeCell ref="J19:K19"/>
    <mergeCell ref="L19:M19"/>
    <mergeCell ref="A20:G20"/>
    <mergeCell ref="H20:I20"/>
    <mergeCell ref="J20:K20"/>
    <mergeCell ref="L20:M20"/>
    <mergeCell ref="A21:G21"/>
    <mergeCell ref="H21:I21"/>
    <mergeCell ref="J21:K21"/>
    <mergeCell ref="L21:M21"/>
    <mergeCell ref="P21:Q21"/>
    <mergeCell ref="S16:Y16"/>
    <mergeCell ref="Z16:AA16"/>
    <mergeCell ref="S17:Y17"/>
    <mergeCell ref="Z17:AA17"/>
    <mergeCell ref="S19:Y19"/>
    <mergeCell ref="Z19:AA19"/>
    <mergeCell ref="S21:Y21"/>
    <mergeCell ref="Z21:AA21"/>
    <mergeCell ref="S20:Y20"/>
    <mergeCell ref="AF17:AG17"/>
    <mergeCell ref="S18:Y18"/>
    <mergeCell ref="Z18:AA18"/>
    <mergeCell ref="AB18:AC18"/>
    <mergeCell ref="AD18:AE18"/>
    <mergeCell ref="AF18:AG18"/>
    <mergeCell ref="Z20:AA20"/>
    <mergeCell ref="AB20:AC20"/>
    <mergeCell ref="AD20:AE20"/>
    <mergeCell ref="AB10:AC10"/>
    <mergeCell ref="AD10:AE10"/>
    <mergeCell ref="Z12:AA12"/>
    <mergeCell ref="AF10:AG10"/>
    <mergeCell ref="AB11:AC11"/>
    <mergeCell ref="AD11:AE11"/>
    <mergeCell ref="AF11:AG11"/>
    <mergeCell ref="AX17:AY17"/>
    <mergeCell ref="AB21:AC21"/>
    <mergeCell ref="AD21:AE21"/>
    <mergeCell ref="AF21:AG21"/>
    <mergeCell ref="AB19:AC19"/>
    <mergeCell ref="AD19:AE19"/>
    <mergeCell ref="AF19:AG19"/>
    <mergeCell ref="AF20:AG20"/>
    <mergeCell ref="AB17:AC17"/>
    <mergeCell ref="AD17:AE17"/>
    <mergeCell ref="AK17:AQ17"/>
    <mergeCell ref="AR17:AS17"/>
    <mergeCell ref="AT17:AU17"/>
    <mergeCell ref="AV17:AW17"/>
    <mergeCell ref="AV16:AW16"/>
    <mergeCell ref="AK16:AQ16"/>
    <mergeCell ref="AR16:AS16"/>
    <mergeCell ref="AX16:AY16"/>
    <mergeCell ref="AT18:AU18"/>
    <mergeCell ref="AV18:AW18"/>
    <mergeCell ref="AK19:AQ19"/>
    <mergeCell ref="AR19:AS19"/>
    <mergeCell ref="AT19:AU19"/>
    <mergeCell ref="AV19:AW19"/>
    <mergeCell ref="AK18:AQ18"/>
    <mergeCell ref="AR18:AS18"/>
    <mergeCell ref="AR21:AS21"/>
    <mergeCell ref="AT21:AU21"/>
    <mergeCell ref="AV21:AW21"/>
    <mergeCell ref="AK20:AQ20"/>
    <mergeCell ref="AR20:AS20"/>
    <mergeCell ref="B29:C29"/>
    <mergeCell ref="S28:V28"/>
    <mergeCell ref="P28:R28"/>
    <mergeCell ref="P29:R29"/>
    <mergeCell ref="S29:V29"/>
    <mergeCell ref="D28:N28"/>
    <mergeCell ref="D29:N29"/>
    <mergeCell ref="S31:V31"/>
    <mergeCell ref="B30:C30"/>
    <mergeCell ref="B31:C31"/>
    <mergeCell ref="D30:N30"/>
    <mergeCell ref="D31:N31"/>
    <mergeCell ref="P31:R31"/>
    <mergeCell ref="A1:BA1"/>
    <mergeCell ref="A2:BA2"/>
    <mergeCell ref="P30:R30"/>
    <mergeCell ref="S30:V30"/>
    <mergeCell ref="AH21:AI21"/>
    <mergeCell ref="AT20:AU20"/>
    <mergeCell ref="AV20:AW20"/>
    <mergeCell ref="AX20:AY20"/>
    <mergeCell ref="AT28:AV28"/>
    <mergeCell ref="AW28:AZ28"/>
    <mergeCell ref="A37:G37"/>
    <mergeCell ref="P32:R32"/>
    <mergeCell ref="S32:V32"/>
    <mergeCell ref="P33:R33"/>
    <mergeCell ref="S33:V33"/>
    <mergeCell ref="B32:C32"/>
    <mergeCell ref="B33:C33"/>
    <mergeCell ref="D32:N32"/>
    <mergeCell ref="D33:N33"/>
    <mergeCell ref="AZ21:BA21"/>
    <mergeCell ref="B25:V27"/>
    <mergeCell ref="B28:C28"/>
    <mergeCell ref="AF29:AG29"/>
    <mergeCell ref="AH29:AS29"/>
    <mergeCell ref="AT29:AV29"/>
    <mergeCell ref="AW29:AZ29"/>
    <mergeCell ref="AF25:AZ27"/>
    <mergeCell ref="AF28:AG28"/>
    <mergeCell ref="AH28:AS28"/>
    <mergeCell ref="AF30:AG30"/>
    <mergeCell ref="AH30:AS30"/>
    <mergeCell ref="AT30:AV30"/>
    <mergeCell ref="AW30:AZ30"/>
    <mergeCell ref="AF31:AG31"/>
    <mergeCell ref="AH31:AS31"/>
    <mergeCell ref="AT31:AV31"/>
    <mergeCell ref="AW31:AZ31"/>
    <mergeCell ref="AF32:AG32"/>
    <mergeCell ref="AH32:AS32"/>
    <mergeCell ref="AT32:AV32"/>
    <mergeCell ref="AW32:AZ32"/>
    <mergeCell ref="AF33:AG33"/>
    <mergeCell ref="AH33:AS33"/>
    <mergeCell ref="AT33:AV33"/>
    <mergeCell ref="AW33:AZ33"/>
    <mergeCell ref="AR12:AS12"/>
    <mergeCell ref="Z22:AA22"/>
    <mergeCell ref="AR22:AS22"/>
    <mergeCell ref="AB12:AC12"/>
    <mergeCell ref="AD12:AE12"/>
    <mergeCell ref="AF12:AG12"/>
    <mergeCell ref="AB22:AC22"/>
    <mergeCell ref="AD22:AE22"/>
    <mergeCell ref="AF22:AG22"/>
    <mergeCell ref="AK21:AQ21"/>
    <mergeCell ref="H12:I12"/>
    <mergeCell ref="H22:I22"/>
    <mergeCell ref="J12:K12"/>
    <mergeCell ref="L12:M12"/>
    <mergeCell ref="N12:O12"/>
    <mergeCell ref="J22:K22"/>
    <mergeCell ref="L22:M22"/>
    <mergeCell ref="N22:O22"/>
    <mergeCell ref="N21:O21"/>
    <mergeCell ref="N19:O19"/>
    <mergeCell ref="N20:O20"/>
    <mergeCell ref="N17:O17"/>
    <mergeCell ref="N18:O18"/>
    <mergeCell ref="AT12:AU12"/>
    <mergeCell ref="AV12:AW12"/>
    <mergeCell ref="AX12:AY12"/>
    <mergeCell ref="AT22:AU22"/>
    <mergeCell ref="AV22:AW22"/>
    <mergeCell ref="AX22:AY22"/>
    <mergeCell ref="AX21:AY21"/>
    <mergeCell ref="AX18:AY18"/>
    <mergeCell ref="AX19:AY19"/>
    <mergeCell ref="AT16:AU16"/>
  </mergeCells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Dockal</dc:creator>
  <cp:keywords/>
  <dc:description/>
  <cp:lastModifiedBy>Radek Šebela</cp:lastModifiedBy>
  <cp:lastPrinted>2004-09-13T10:41:13Z</cp:lastPrinted>
  <dcterms:created xsi:type="dcterms:W3CDTF">2004-08-22T16:56:01Z</dcterms:created>
  <dcterms:modified xsi:type="dcterms:W3CDTF">2004-09-14T18:15:22Z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731614020</vt:i4>
  </property>
  <property fmtid="{D5CDD505-2E9C-101B-9397-08002B2CF9AE}" pid="3" name="_EmailSubject">
    <vt:lpwstr>Neoficiální výsledovka 9.OPEN Příbram 2004</vt:lpwstr>
  </property>
  <property fmtid="{D5CDD505-2E9C-101B-9397-08002B2CF9AE}" pid="4" name="_AuthorEmail">
    <vt:lpwstr>lubomir.dockal@premot.cz</vt:lpwstr>
  </property>
  <property fmtid="{D5CDD505-2E9C-101B-9397-08002B2CF9AE}" pid="5" name="_AuthorEmailDisplayName">
    <vt:lpwstr>Lubomír Dočkal</vt:lpwstr>
  </property>
  <property fmtid="{D5CDD505-2E9C-101B-9397-08002B2CF9AE}" pid="6" name="_ReviewingToolsShownOnce">
    <vt:lpwstr/>
  </property>
</Properties>
</file>