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Úvodní list" sheetId="1" r:id="rId1"/>
    <sheet name="Jednotlivci" sheetId="2" r:id="rId2"/>
    <sheet name="Družstva" sheetId="3" r:id="rId3"/>
    <sheet name="Družstva celkem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<sst xmlns="http://schemas.openxmlformats.org/spreadsheetml/2006/main" count="642" uniqueCount="164">
  <si>
    <t>Výsledková listina</t>
  </si>
  <si>
    <t xml:space="preserve">8. OPEN </t>
  </si>
  <si>
    <t>1.kolo II.ligy Čechy - západ</t>
  </si>
  <si>
    <t>Františkovy Lázně</t>
  </si>
  <si>
    <t>Ředitel turnaje :</t>
  </si>
  <si>
    <t>Jan Bireš</t>
  </si>
  <si>
    <t>Hl.Rozhodčí    :</t>
  </si>
  <si>
    <t>Jan Chládek</t>
  </si>
  <si>
    <t>Rozhodčí         :</t>
  </si>
  <si>
    <t>Petr Vosmík, Miroslav Lisa ml.</t>
  </si>
  <si>
    <t xml:space="preserve">   JURY :</t>
  </si>
  <si>
    <t>Výsledková listina - absolutní pořadí</t>
  </si>
  <si>
    <t>8. OPEN  Františkovy Lázně</t>
  </si>
  <si>
    <t>Příjmení a jméno</t>
  </si>
  <si>
    <t>klub - oddíl</t>
  </si>
  <si>
    <t>RČ</t>
  </si>
  <si>
    <t>VT</t>
  </si>
  <si>
    <t>KAT</t>
  </si>
  <si>
    <t>1.k</t>
  </si>
  <si>
    <t>2.k</t>
  </si>
  <si>
    <t>3.k</t>
  </si>
  <si>
    <t>4.k</t>
  </si>
  <si>
    <t>R1</t>
  </si>
  <si>
    <t>R2</t>
  </si>
  <si>
    <t>Ø</t>
  </si>
  <si>
    <t>∑</t>
  </si>
  <si>
    <t>body</t>
  </si>
  <si>
    <t>Nečekal František ml.</t>
  </si>
  <si>
    <t>M</t>
  </si>
  <si>
    <t>Benda Lumír</t>
  </si>
  <si>
    <t>Míka Jiří</t>
  </si>
  <si>
    <t>Mandák Josef</t>
  </si>
  <si>
    <t>S</t>
  </si>
  <si>
    <t>Dočkalová Jana</t>
  </si>
  <si>
    <t>Ž</t>
  </si>
  <si>
    <t>Rendl Aleš</t>
  </si>
  <si>
    <t>Broumský Jiří</t>
  </si>
  <si>
    <t>Fiedlerová Jaroslava</t>
  </si>
  <si>
    <t>Norek Bohumil</t>
  </si>
  <si>
    <t>Kuthan Vít</t>
  </si>
  <si>
    <t>Bireš Jan</t>
  </si>
  <si>
    <t>Mráz Josef</t>
  </si>
  <si>
    <t>Kratochvíl Jaroslav</t>
  </si>
  <si>
    <t>Vosmík Petr</t>
  </si>
  <si>
    <t>Lisa Miroslav ml.</t>
  </si>
  <si>
    <t>Chládek Jan</t>
  </si>
  <si>
    <t>J</t>
  </si>
  <si>
    <t>Nečekalová Jana</t>
  </si>
  <si>
    <t>Wolf Jakub</t>
  </si>
  <si>
    <t>žák</t>
  </si>
  <si>
    <t>Květoň Petr</t>
  </si>
  <si>
    <t>Vosmíková Petra</t>
  </si>
  <si>
    <t>Wolf Jan</t>
  </si>
  <si>
    <t>Dočkalová Dana</t>
  </si>
  <si>
    <t>Petrů Martin</t>
  </si>
  <si>
    <t>Adam Jaroslav</t>
  </si>
  <si>
    <t>Hála Jan</t>
  </si>
  <si>
    <t>Lisa Miroslav st.</t>
  </si>
  <si>
    <t>Luxa Radek</t>
  </si>
  <si>
    <t>Hasch David</t>
  </si>
  <si>
    <t>Dočkal Lubomír st.</t>
  </si>
  <si>
    <t>Emmer Tomáš</t>
  </si>
  <si>
    <t>Brettlová Jana</t>
  </si>
  <si>
    <t>Škubal Vladimír</t>
  </si>
  <si>
    <t>Nečekal František st.</t>
  </si>
  <si>
    <t>Wenzl Daniel</t>
  </si>
  <si>
    <t>Rok Josef</t>
  </si>
  <si>
    <t>Cimerman Jan</t>
  </si>
  <si>
    <t>Boneš Josef</t>
  </si>
  <si>
    <t>Kubantová Lucie</t>
  </si>
  <si>
    <t>Richter Jan</t>
  </si>
  <si>
    <t>Rendl Jakub</t>
  </si>
  <si>
    <t>Zachová Marcela</t>
  </si>
  <si>
    <t>Nečekalová Marcela</t>
  </si>
  <si>
    <t>Šafářová Lenka</t>
  </si>
  <si>
    <t>Drozda Zdeněk</t>
  </si>
  <si>
    <t>Lisová Věra</t>
  </si>
  <si>
    <t>Bláhová Jiřina</t>
  </si>
  <si>
    <t>Soustružník Karel</t>
  </si>
  <si>
    <t>Fibír Pavel</t>
  </si>
  <si>
    <t>Beran Robert</t>
  </si>
  <si>
    <t>Hubinger Miroslav</t>
  </si>
  <si>
    <t>Pajkov Mitko</t>
  </si>
  <si>
    <t>Neubert Aleš</t>
  </si>
  <si>
    <t>Adamová Karolína</t>
  </si>
  <si>
    <t>Hubinger Josef</t>
  </si>
  <si>
    <t>Kopecká Veronika</t>
  </si>
  <si>
    <t>Šatra Tadeáš</t>
  </si>
  <si>
    <t>8.Open Františkovy Lázně 26.08.2007</t>
  </si>
  <si>
    <t xml:space="preserve">Výsledková listina </t>
  </si>
  <si>
    <t xml:space="preserve">Kategorie </t>
  </si>
  <si>
    <t>MUŽI</t>
  </si>
  <si>
    <t>Pořadí</t>
  </si>
  <si>
    <t>ŽENY</t>
  </si>
  <si>
    <t>SENIOŘI</t>
  </si>
  <si>
    <t>JUNIOŘI</t>
  </si>
  <si>
    <t>ŽÁCI</t>
  </si>
  <si>
    <t>II. Liga smíšených družstev    Čechy  -  západ</t>
  </si>
  <si>
    <t>sportovní sezóna  2007 - 2008</t>
  </si>
  <si>
    <t>1. kolo</t>
  </si>
  <si>
    <t>1. Místo</t>
  </si>
  <si>
    <t>2. Místo</t>
  </si>
  <si>
    <t>I</t>
  </si>
  <si>
    <t>II</t>
  </si>
  <si>
    <t>III</t>
  </si>
  <si>
    <t>IV</t>
  </si>
  <si>
    <t>SK DG CHOMUTOV  A</t>
  </si>
  <si>
    <t>1.</t>
  </si>
  <si>
    <t>2.</t>
  </si>
  <si>
    <t>3.</t>
  </si>
  <si>
    <t>4.</t>
  </si>
  <si>
    <t>N</t>
  </si>
  <si>
    <t>-</t>
  </si>
  <si>
    <t>1 - 2</t>
  </si>
  <si>
    <t>2</t>
  </si>
  <si>
    <t>1</t>
  </si>
  <si>
    <t>6 bodů</t>
  </si>
  <si>
    <t xml:space="preserve">celkem  </t>
  </si>
  <si>
    <t>4 bodů</t>
  </si>
  <si>
    <t>3. Místo</t>
  </si>
  <si>
    <t>4. Místo</t>
  </si>
  <si>
    <t>SK GC FR.LÁZNĚ   B</t>
  </si>
  <si>
    <t>SK DG Varieté Jesenice  A</t>
  </si>
  <si>
    <t>Dočkal Lubomír    st.</t>
  </si>
  <si>
    <t>3</t>
  </si>
  <si>
    <t>4</t>
  </si>
  <si>
    <t>3 body</t>
  </si>
  <si>
    <t>5. Místo</t>
  </si>
  <si>
    <t>DG LOUNY          A</t>
  </si>
  <si>
    <t>Cimerman jan</t>
  </si>
  <si>
    <t>5</t>
  </si>
  <si>
    <t>2 body</t>
  </si>
  <si>
    <t>II. Liga smíšených družstev</t>
  </si>
  <si>
    <t>Čechy - západ</t>
  </si>
  <si>
    <t>sportovní sezóna  2007  -  2008</t>
  </si>
  <si>
    <t>Celková tabulka</t>
  </si>
  <si>
    <t>Celkem</t>
  </si>
  <si>
    <t>II.liga                                              smíšená družstva</t>
  </si>
  <si>
    <t>3.Open</t>
  </si>
  <si>
    <t>4.Open</t>
  </si>
  <si>
    <t>5.Open</t>
  </si>
  <si>
    <t>6.Open</t>
  </si>
  <si>
    <t>7.Open</t>
  </si>
  <si>
    <t>8.Open</t>
  </si>
  <si>
    <t>údery</t>
  </si>
  <si>
    <t>SK DG Chomutov  A</t>
  </si>
  <si>
    <t>SK GC Fr.Lázně     B</t>
  </si>
  <si>
    <t>SK DG Jesenice    A</t>
  </si>
  <si>
    <t>5.</t>
  </si>
  <si>
    <t>DG Louny               A</t>
  </si>
  <si>
    <t>1.Open Fr.Lázně            26.08.2007</t>
  </si>
  <si>
    <t>2.Open Jesenice                            09.09.2007</t>
  </si>
  <si>
    <t>Jan Bireš , Jan Chládek</t>
  </si>
  <si>
    <t>František Nečekal st., Miroslav Lisa st., Lumír Benda</t>
  </si>
  <si>
    <t>MGC Plzeň</t>
  </si>
  <si>
    <t>12 - 13</t>
  </si>
  <si>
    <t>SK GC Fr.Lázně</t>
  </si>
  <si>
    <t>SK DG Chomutov</t>
  </si>
  <si>
    <t>SK DG Varieté Jesenice</t>
  </si>
  <si>
    <t>TJ Spartak Příbram</t>
  </si>
  <si>
    <t>DG Louny</t>
  </si>
  <si>
    <t>TJ MG Cheb           A</t>
  </si>
  <si>
    <t>TJ MG CHEB      A</t>
  </si>
  <si>
    <t>TJ MG Cheb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</si>
</sst>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0.000"/>
    <numFmt numFmtId="167" formatCode="0.0000"/>
    <numFmt numFmtId="168" formatCode="0.00000"/>
    <numFmt numFmtId="169" formatCode="[$-F800]dddd\,\ mmmm\ dd\,\ yyyy"/>
    <numFmt numFmtId="170" formatCode="[$-405]d\.\ mmmm\ yyyy"/>
  </numFmts>
  <fonts count="40">
    <font>
      <sz val="10"/>
      <name val="Arial"/>
      <family val="0"/>
    </font>
    <font>
      <sz val="8"/>
      <name val="Arial"/>
      <family val="0"/>
    </font>
    <font>
      <b/>
      <sz val="48"/>
      <name val="Garamond"/>
      <family val="1"/>
    </font>
    <font>
      <b/>
      <sz val="40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8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8"/>
      <name val="Arial CE"/>
      <family val="0"/>
    </font>
    <font>
      <b/>
      <i/>
      <sz val="8"/>
      <color indexed="8"/>
      <name val="Arial CE"/>
      <family val="0"/>
    </font>
    <font>
      <b/>
      <sz val="6"/>
      <color indexed="8"/>
      <name val="Arial CE"/>
      <family val="0"/>
    </font>
    <font>
      <b/>
      <sz val="6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48"/>
      <name val="Arial CE"/>
      <family val="0"/>
    </font>
    <font>
      <sz val="10"/>
      <color indexed="8"/>
      <name val="MS Sans Serif"/>
      <family val="0"/>
    </font>
    <font>
      <sz val="7"/>
      <color indexed="8"/>
      <name val="Arial CE"/>
      <family val="0"/>
    </font>
    <font>
      <sz val="6"/>
      <color indexed="8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7"/>
      <name val="Arial CE"/>
      <family val="0"/>
    </font>
    <font>
      <sz val="8"/>
      <name val="Comic Sans MS"/>
      <family val="4"/>
    </font>
    <font>
      <i/>
      <sz val="8"/>
      <color indexed="8"/>
      <name val="Batang"/>
      <family val="1"/>
    </font>
    <font>
      <sz val="8"/>
      <color indexed="8"/>
      <name val="Batang"/>
      <family val="1"/>
    </font>
    <font>
      <sz val="6"/>
      <color indexed="8"/>
      <name val="Batang"/>
      <family val="1"/>
    </font>
    <font>
      <sz val="9"/>
      <color indexed="8"/>
      <name val="Batang"/>
      <family val="1"/>
    </font>
    <font>
      <b/>
      <sz val="14"/>
      <color indexed="8"/>
      <name val="Batang"/>
      <family val="1"/>
    </font>
    <font>
      <sz val="10"/>
      <name val="MS Sans Serif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6"/>
      <name val="Comic Sans MS"/>
      <family val="4"/>
    </font>
    <font>
      <b/>
      <sz val="16"/>
      <color indexed="8"/>
      <name val="Batang"/>
      <family val="1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0"/>
      <color indexed="8"/>
      <name val="Arial CE"/>
      <family val="0"/>
    </font>
    <font>
      <b/>
      <sz val="8"/>
      <name val="Arial"/>
      <family val="2"/>
    </font>
    <font>
      <sz val="10"/>
      <name val="Arial CE"/>
      <family val="0"/>
    </font>
    <font>
      <b/>
      <sz val="46"/>
      <name val="Garamond"/>
      <family val="1"/>
    </font>
    <font>
      <b/>
      <sz val="54"/>
      <name val="Garamond"/>
      <family val="1"/>
    </font>
    <font>
      <b/>
      <i/>
      <sz val="14"/>
      <color indexed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20" applyFont="1" applyFill="1" applyBorder="1" applyAlignment="1">
      <alignment horizontal="left"/>
      <protection/>
    </xf>
    <xf numFmtId="0" fontId="6" fillId="0" borderId="0" xfId="20" applyFont="1" applyFill="1" applyBorder="1" applyAlignment="1">
      <alignment horizontal="center"/>
      <protection/>
    </xf>
    <xf numFmtId="0" fontId="16" fillId="0" borderId="0" xfId="20" applyFont="1" applyFill="1" applyBorder="1" applyAlignment="1">
      <alignment horizontal="center"/>
      <protection/>
    </xf>
    <xf numFmtId="2" fontId="17" fillId="0" borderId="0" xfId="20" applyNumberFormat="1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right"/>
      <protection/>
    </xf>
    <xf numFmtId="0" fontId="9" fillId="0" borderId="0" xfId="20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6" fillId="0" borderId="0" xfId="20" applyFont="1" applyFill="1" applyBorder="1" applyAlignment="1">
      <alignment horizontal="center" wrapText="1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20" applyFont="1" applyFill="1" applyBorder="1" applyAlignment="1">
      <alignment horizont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20" applyFont="1" applyFill="1" applyBorder="1" applyAlignment="1">
      <alignment horizontal="center"/>
      <protection/>
    </xf>
    <xf numFmtId="0" fontId="16" fillId="0" borderId="0" xfId="20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9" fillId="3" borderId="1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left"/>
    </xf>
    <xf numFmtId="0" fontId="21" fillId="4" borderId="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left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left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left"/>
    </xf>
    <xf numFmtId="49" fontId="21" fillId="4" borderId="14" xfId="0" applyNumberFormat="1" applyFont="1" applyFill="1" applyBorder="1" applyAlignment="1">
      <alignment horizontal="center" vertical="center"/>
    </xf>
    <xf numFmtId="49" fontId="21" fillId="4" borderId="15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30" fillId="4" borderId="12" xfId="0" applyNumberFormat="1" applyFont="1" applyFill="1" applyBorder="1" applyAlignment="1">
      <alignment horizontal="center" vertical="center"/>
    </xf>
    <xf numFmtId="49" fontId="30" fillId="4" borderId="13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9" fillId="3" borderId="1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9" fillId="3" borderId="19" xfId="0" applyFont="1" applyFill="1" applyBorder="1" applyAlignment="1">
      <alignment horizontal="center"/>
    </xf>
    <xf numFmtId="0" fontId="31" fillId="5" borderId="0" xfId="1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6" borderId="20" xfId="19" applyFont="1" applyFill="1" applyBorder="1" applyAlignment="1">
      <alignment horizontal="center" vertical="center"/>
      <protection/>
    </xf>
    <xf numFmtId="0" fontId="6" fillId="6" borderId="21" xfId="19" applyFont="1" applyFill="1" applyBorder="1" applyAlignment="1">
      <alignment horizontal="center" vertical="center"/>
      <protection/>
    </xf>
    <xf numFmtId="0" fontId="6" fillId="6" borderId="22" xfId="19" applyFont="1" applyFill="1" applyBorder="1" applyAlignment="1">
      <alignment horizontal="center" vertical="center"/>
      <protection/>
    </xf>
    <xf numFmtId="0" fontId="35" fillId="4" borderId="3" xfId="19" applyFont="1" applyFill="1" applyBorder="1" applyAlignment="1">
      <alignment horizontal="center" vertical="center"/>
      <protection/>
    </xf>
    <xf numFmtId="0" fontId="35" fillId="4" borderId="5" xfId="21" applyFont="1" applyFill="1" applyBorder="1" applyAlignment="1">
      <alignment horizontal="left" vertical="center"/>
      <protection/>
    </xf>
    <xf numFmtId="3" fontId="35" fillId="4" borderId="3" xfId="19" applyNumberFormat="1" applyFont="1" applyFill="1" applyBorder="1" applyAlignment="1">
      <alignment horizontal="center" vertical="center"/>
      <protection/>
    </xf>
    <xf numFmtId="3" fontId="35" fillId="4" borderId="5" xfId="19" applyNumberFormat="1" applyFont="1" applyFill="1" applyBorder="1" applyAlignment="1">
      <alignment horizontal="center" vertical="center"/>
      <protection/>
    </xf>
    <xf numFmtId="3" fontId="35" fillId="4" borderId="23" xfId="19" applyNumberFormat="1" applyFont="1" applyFill="1" applyBorder="1" applyAlignment="1">
      <alignment horizontal="center" vertical="center"/>
      <protection/>
    </xf>
    <xf numFmtId="3" fontId="35" fillId="6" borderId="23" xfId="19" applyNumberFormat="1" applyFont="1" applyFill="1" applyBorder="1" applyAlignment="1">
      <alignment horizontal="center" vertical="center"/>
      <protection/>
    </xf>
    <xf numFmtId="3" fontId="35" fillId="6" borderId="5" xfId="19" applyNumberFormat="1" applyFont="1" applyFill="1" applyBorder="1" applyAlignment="1">
      <alignment horizontal="center" vertical="center"/>
      <protection/>
    </xf>
    <xf numFmtId="0" fontId="35" fillId="4" borderId="7" xfId="19" applyFont="1" applyFill="1" applyBorder="1" applyAlignment="1">
      <alignment horizontal="center" vertical="center"/>
      <protection/>
    </xf>
    <xf numFmtId="0" fontId="35" fillId="4" borderId="9" xfId="21" applyFont="1" applyFill="1" applyBorder="1" applyAlignment="1">
      <alignment vertical="center"/>
      <protection/>
    </xf>
    <xf numFmtId="3" fontId="35" fillId="4" borderId="7" xfId="19" applyNumberFormat="1" applyFont="1" applyFill="1" applyBorder="1" applyAlignment="1">
      <alignment horizontal="center" vertical="center"/>
      <protection/>
    </xf>
    <xf numFmtId="3" fontId="35" fillId="4" borderId="9" xfId="19" applyNumberFormat="1" applyFont="1" applyFill="1" applyBorder="1" applyAlignment="1">
      <alignment horizontal="center" vertical="center"/>
      <protection/>
    </xf>
    <xf numFmtId="3" fontId="35" fillId="4" borderId="24" xfId="19" applyNumberFormat="1" applyFont="1" applyFill="1" applyBorder="1" applyAlignment="1">
      <alignment horizontal="center" vertical="center"/>
      <protection/>
    </xf>
    <xf numFmtId="3" fontId="35" fillId="6" borderId="24" xfId="19" applyNumberFormat="1" applyFont="1" applyFill="1" applyBorder="1" applyAlignment="1">
      <alignment horizontal="center" vertical="center"/>
      <protection/>
    </xf>
    <xf numFmtId="3" fontId="35" fillId="6" borderId="9" xfId="19" applyNumberFormat="1" applyFont="1" applyFill="1" applyBorder="1" applyAlignment="1">
      <alignment horizontal="center" vertical="center"/>
      <protection/>
    </xf>
    <xf numFmtId="0" fontId="35" fillId="4" borderId="9" xfId="21" applyFont="1" applyFill="1" applyBorder="1" applyAlignment="1">
      <alignment horizontal="left" vertical="center"/>
      <protection/>
    </xf>
    <xf numFmtId="0" fontId="18" fillId="4" borderId="11" xfId="19" applyFont="1" applyFill="1" applyBorder="1" applyAlignment="1">
      <alignment horizontal="center" vertical="center"/>
      <protection/>
    </xf>
    <xf numFmtId="0" fontId="35" fillId="4" borderId="13" xfId="21" applyFont="1" applyFill="1" applyBorder="1" applyAlignment="1">
      <alignment horizontal="left" vertical="center"/>
      <protection/>
    </xf>
    <xf numFmtId="3" fontId="35" fillId="4" borderId="11" xfId="19" applyNumberFormat="1" applyFont="1" applyFill="1" applyBorder="1" applyAlignment="1">
      <alignment horizontal="center" vertical="center"/>
      <protection/>
    </xf>
    <xf numFmtId="3" fontId="35" fillId="4" borderId="13" xfId="19" applyNumberFormat="1" applyFont="1" applyFill="1" applyBorder="1" applyAlignment="1">
      <alignment horizontal="center" vertical="center"/>
      <protection/>
    </xf>
    <xf numFmtId="3" fontId="35" fillId="4" borderId="25" xfId="19" applyNumberFormat="1" applyFont="1" applyFill="1" applyBorder="1" applyAlignment="1">
      <alignment horizontal="center" vertical="center"/>
      <protection/>
    </xf>
    <xf numFmtId="3" fontId="35" fillId="6" borderId="25" xfId="19" applyNumberFormat="1" applyFont="1" applyFill="1" applyBorder="1" applyAlignment="1">
      <alignment horizontal="center" vertical="center"/>
      <protection/>
    </xf>
    <xf numFmtId="3" fontId="35" fillId="6" borderId="13" xfId="1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4" fontId="21" fillId="0" borderId="0" xfId="17" applyFont="1" applyAlignment="1">
      <alignment horizontal="right"/>
    </xf>
    <xf numFmtId="0" fontId="3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6" fillId="5" borderId="0" xfId="19" applyFont="1" applyFill="1" applyBorder="1" applyAlignment="1">
      <alignment horizontal="center" vertical="center"/>
      <protection/>
    </xf>
    <xf numFmtId="49" fontId="30" fillId="0" borderId="26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49" fontId="30" fillId="0" borderId="28" xfId="0" applyNumberFormat="1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right"/>
    </xf>
    <xf numFmtId="0" fontId="29" fillId="0" borderId="30" xfId="0" applyFont="1" applyBorder="1" applyAlignment="1">
      <alignment horizontal="right"/>
    </xf>
    <xf numFmtId="0" fontId="29" fillId="0" borderId="17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19" fillId="6" borderId="31" xfId="19" applyFont="1" applyFill="1" applyBorder="1" applyAlignment="1">
      <alignment horizontal="center" vertical="center"/>
      <protection/>
    </xf>
    <xf numFmtId="0" fontId="19" fillId="6" borderId="32" xfId="19" applyFont="1" applyFill="1" applyBorder="1" applyAlignment="1">
      <alignment horizontal="center" vertical="center"/>
      <protection/>
    </xf>
    <xf numFmtId="0" fontId="16" fillId="6" borderId="33" xfId="19" applyFont="1" applyFill="1" applyBorder="1" applyAlignment="1">
      <alignment horizontal="center" vertical="center" wrapText="1"/>
      <protection/>
    </xf>
    <xf numFmtId="0" fontId="16" fillId="6" borderId="15" xfId="19" applyFont="1" applyFill="1" applyBorder="1" applyAlignment="1">
      <alignment horizontal="center" vertical="center" wrapText="1"/>
      <protection/>
    </xf>
    <xf numFmtId="0" fontId="16" fillId="6" borderId="34" xfId="19" applyFont="1" applyFill="1" applyBorder="1" applyAlignment="1">
      <alignment horizontal="center" vertical="center" wrapText="1"/>
      <protection/>
    </xf>
    <xf numFmtId="0" fontId="19" fillId="6" borderId="35" xfId="19" applyFont="1" applyFill="1" applyBorder="1" applyAlignment="1">
      <alignment horizontal="center" vertical="center"/>
      <protection/>
    </xf>
    <xf numFmtId="0" fontId="19" fillId="6" borderId="28" xfId="19" applyFont="1" applyFill="1" applyBorder="1" applyAlignment="1">
      <alignment horizontal="center" vertical="center"/>
      <protection/>
    </xf>
    <xf numFmtId="0" fontId="9" fillId="6" borderId="34" xfId="19" applyFont="1" applyFill="1" applyBorder="1" applyAlignment="1">
      <alignment horizontal="center" vertical="center" wrapText="1"/>
      <protection/>
    </xf>
    <xf numFmtId="0" fontId="9" fillId="6" borderId="15" xfId="19" applyFont="1" applyFill="1" applyBorder="1" applyAlignment="1">
      <alignment horizontal="center" vertical="center" wrapText="1"/>
      <protection/>
    </xf>
    <xf numFmtId="0" fontId="9" fillId="6" borderId="20" xfId="19" applyFont="1" applyFill="1" applyBorder="1" applyAlignment="1">
      <alignment horizontal="center" vertical="center" wrapText="1"/>
      <protection/>
    </xf>
    <xf numFmtId="0" fontId="9" fillId="6" borderId="21" xfId="19" applyFont="1" applyFill="1" applyBorder="1" applyAlignment="1">
      <alignment horizontal="center" vertical="center" wrapText="1"/>
      <protection/>
    </xf>
    <xf numFmtId="0" fontId="33" fillId="7" borderId="26" xfId="19" applyFont="1" applyFill="1" applyBorder="1" applyAlignment="1">
      <alignment horizontal="center" vertical="center"/>
      <protection/>
    </xf>
    <xf numFmtId="0" fontId="33" fillId="7" borderId="36" xfId="19" applyFont="1" applyFill="1" applyBorder="1" applyAlignment="1">
      <alignment horizontal="center" vertical="center"/>
      <protection/>
    </xf>
    <xf numFmtId="0" fontId="33" fillId="7" borderId="28" xfId="19" applyFont="1" applyFill="1" applyBorder="1" applyAlignment="1">
      <alignment horizontal="center" vertical="center"/>
      <protection/>
    </xf>
    <xf numFmtId="0" fontId="33" fillId="7" borderId="37" xfId="19" applyFont="1" applyFill="1" applyBorder="1" applyAlignment="1">
      <alignment horizontal="center" vertical="center"/>
      <protection/>
    </xf>
    <xf numFmtId="0" fontId="34" fillId="6" borderId="26" xfId="19" applyFont="1" applyFill="1" applyBorder="1" applyAlignment="1">
      <alignment horizontal="center" vertical="center"/>
      <protection/>
    </xf>
    <xf numFmtId="0" fontId="34" fillId="6" borderId="38" xfId="19" applyFont="1" applyFill="1" applyBorder="1" applyAlignment="1">
      <alignment horizontal="center" vertical="center"/>
      <protection/>
    </xf>
    <xf numFmtId="0" fontId="34" fillId="6" borderId="36" xfId="19" applyFont="1" applyFill="1" applyBorder="1" applyAlignment="1">
      <alignment horizontal="center" vertical="center"/>
      <protection/>
    </xf>
    <xf numFmtId="0" fontId="34" fillId="6" borderId="28" xfId="19" applyFont="1" applyFill="1" applyBorder="1" applyAlignment="1">
      <alignment horizontal="center" vertical="center"/>
      <protection/>
    </xf>
    <xf numFmtId="0" fontId="34" fillId="6" borderId="37" xfId="19" applyFont="1" applyFill="1" applyBorder="1" applyAlignment="1">
      <alignment horizontal="center" vertical="center"/>
      <protection/>
    </xf>
    <xf numFmtId="0" fontId="34" fillId="6" borderId="32" xfId="19" applyFont="1" applyFill="1" applyBorder="1" applyAlignment="1">
      <alignment horizontal="center" vertical="center"/>
      <protection/>
    </xf>
    <xf numFmtId="0" fontId="18" fillId="6" borderId="26" xfId="19" applyFont="1" applyFill="1" applyBorder="1" applyAlignment="1">
      <alignment horizontal="center" vertical="center" wrapText="1"/>
      <protection/>
    </xf>
    <xf numFmtId="0" fontId="18" fillId="6" borderId="36" xfId="19" applyFont="1" applyFill="1" applyBorder="1" applyAlignment="1">
      <alignment horizontal="center" vertical="center" wrapText="1"/>
      <protection/>
    </xf>
    <xf numFmtId="0" fontId="18" fillId="6" borderId="35" xfId="19" applyFont="1" applyFill="1" applyBorder="1" applyAlignment="1">
      <alignment horizontal="center" vertical="center" wrapText="1"/>
      <protection/>
    </xf>
    <xf numFmtId="0" fontId="18" fillId="6" borderId="31" xfId="19" applyFont="1" applyFill="1" applyBorder="1" applyAlignment="1">
      <alignment horizontal="center" vertical="center" wrapText="1"/>
      <protection/>
    </xf>
    <xf numFmtId="0" fontId="31" fillId="5" borderId="0" xfId="19" applyFont="1" applyFill="1" applyBorder="1" applyAlignment="1">
      <alignment horizontal="center" vertical="center"/>
      <protection/>
    </xf>
    <xf numFmtId="0" fontId="32" fillId="0" borderId="0" xfId="19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LIGASTAV" xfId="19"/>
    <cellStyle name="normální_List1" xfId="20"/>
    <cellStyle name="normální_Open-1-Vratimov-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19050</xdr:rowOff>
    </xdr:from>
    <xdr:to>
      <xdr:col>7</xdr:col>
      <xdr:colOff>571500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04825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6"/>
  <sheetViews>
    <sheetView workbookViewId="0" topLeftCell="A22">
      <selection activeCell="A4" sqref="A4"/>
    </sheetView>
  </sheetViews>
  <sheetFormatPr defaultColWidth="9.140625" defaultRowHeight="12.75"/>
  <cols>
    <col min="2" max="2" width="12.28125" style="0" customWidth="1"/>
    <col min="10" max="10" width="6.57421875" style="0" customWidth="1"/>
    <col min="11" max="11" width="5.00390625" style="0" customWidth="1"/>
  </cols>
  <sheetData>
    <row r="4" ht="72" customHeight="1"/>
    <row r="6" ht="12" customHeight="1"/>
    <row r="8" spans="1:11" ht="63" customHeight="1">
      <c r="A8" s="117" t="s">
        <v>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</row>
    <row r="10" spans="1:11" ht="12.75">
      <c r="A10" s="113" t="s">
        <v>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2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51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51">
      <c r="A13" s="118" t="s">
        <v>2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61.5">
      <c r="A14" s="119">
        <v>39320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6" spans="1:11" ht="69">
      <c r="A16" s="116" t="s">
        <v>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27" spans="1:11" ht="18.75">
      <c r="A27" s="115" t="s">
        <v>4</v>
      </c>
      <c r="B27" s="115"/>
      <c r="C27" s="114" t="s">
        <v>5</v>
      </c>
      <c r="D27" s="114"/>
      <c r="E27" s="114"/>
      <c r="F27" s="114"/>
      <c r="G27" s="114"/>
      <c r="H27" s="114"/>
      <c r="I27" s="114"/>
      <c r="J27" s="114"/>
      <c r="K27" s="114"/>
    </row>
    <row r="28" spans="1:2" ht="12.75">
      <c r="A28" s="1"/>
      <c r="B28" s="1"/>
    </row>
    <row r="29" spans="1:11" ht="18.75">
      <c r="A29" s="115" t="s">
        <v>6</v>
      </c>
      <c r="B29" s="115"/>
      <c r="C29" s="114" t="s">
        <v>7</v>
      </c>
      <c r="D29" s="114"/>
      <c r="E29" s="114"/>
      <c r="F29" s="114"/>
      <c r="G29" s="114"/>
      <c r="H29" s="114"/>
      <c r="I29" s="114"/>
      <c r="J29" s="114"/>
      <c r="K29" s="114"/>
    </row>
    <row r="30" spans="1:2" ht="12.75">
      <c r="A30" s="1"/>
      <c r="B30" s="1"/>
    </row>
    <row r="31" spans="1:11" ht="18.75">
      <c r="A31" s="115" t="s">
        <v>8</v>
      </c>
      <c r="B31" s="115"/>
      <c r="C31" s="114" t="s">
        <v>9</v>
      </c>
      <c r="D31" s="114"/>
      <c r="E31" s="114"/>
      <c r="F31" s="114"/>
      <c r="G31" s="114"/>
      <c r="H31" s="114"/>
      <c r="I31" s="114"/>
      <c r="J31" s="114"/>
      <c r="K31" s="114"/>
    </row>
    <row r="32" spans="1:2" ht="12.75">
      <c r="A32" s="2"/>
      <c r="B32" s="2"/>
    </row>
    <row r="33" spans="1:11" ht="19.5" customHeight="1">
      <c r="A33" s="3" t="s">
        <v>10</v>
      </c>
      <c r="C33" s="114" t="s">
        <v>152</v>
      </c>
      <c r="D33" s="114"/>
      <c r="E33" s="114"/>
      <c r="F33" s="114"/>
      <c r="G33" s="114"/>
      <c r="H33" s="114"/>
      <c r="I33" s="114"/>
      <c r="J33" s="114"/>
      <c r="K33" s="114"/>
    </row>
    <row r="34" spans="3:11" ht="19.5" customHeight="1">
      <c r="C34" s="114" t="s">
        <v>153</v>
      </c>
      <c r="D34" s="114"/>
      <c r="E34" s="114"/>
      <c r="F34" s="114"/>
      <c r="G34" s="114"/>
      <c r="H34" s="114"/>
      <c r="I34" s="114"/>
      <c r="J34" s="114"/>
      <c r="K34" s="114"/>
    </row>
    <row r="36" spans="2:11" ht="15.75">
      <c r="B36" s="112"/>
      <c r="C36" s="112"/>
      <c r="D36" s="112"/>
      <c r="E36" s="112"/>
      <c r="F36" s="112"/>
      <c r="G36" s="112"/>
      <c r="H36" s="112"/>
      <c r="I36" s="112"/>
      <c r="J36" s="112"/>
      <c r="K36" s="112"/>
    </row>
  </sheetData>
  <mergeCells count="13">
    <mergeCell ref="A8:K8"/>
    <mergeCell ref="A13:K13"/>
    <mergeCell ref="A14:K14"/>
    <mergeCell ref="A10:K12"/>
    <mergeCell ref="A16:K16"/>
    <mergeCell ref="A27:B27"/>
    <mergeCell ref="C27:K27"/>
    <mergeCell ref="A29:B29"/>
    <mergeCell ref="C29:K29"/>
    <mergeCell ref="C33:K33"/>
    <mergeCell ref="C34:K34"/>
    <mergeCell ref="A31:B31"/>
    <mergeCell ref="C31:K3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tabSelected="1" workbookViewId="0" topLeftCell="A127">
      <selection activeCell="D173" sqref="D173"/>
    </sheetView>
  </sheetViews>
  <sheetFormatPr defaultColWidth="9.140625" defaultRowHeight="11.25" customHeight="1"/>
  <cols>
    <col min="1" max="1" width="5.7109375" style="4" customWidth="1"/>
    <col min="2" max="2" width="16.421875" style="32" customWidth="1"/>
    <col min="3" max="3" width="18.57421875" style="32" customWidth="1"/>
    <col min="4" max="4" width="4.7109375" style="13" customWidth="1"/>
    <col min="5" max="5" width="3.7109375" style="13" customWidth="1"/>
    <col min="6" max="6" width="4.7109375" style="13" customWidth="1"/>
    <col min="7" max="10" width="4.8515625" style="13" customWidth="1"/>
    <col min="11" max="11" width="0.42578125" style="4" customWidth="1"/>
    <col min="12" max="13" width="3.28125" style="4" customWidth="1"/>
    <col min="14" max="14" width="4.7109375" style="4" customWidth="1"/>
    <col min="15" max="15" width="5.7109375" style="4" customWidth="1"/>
    <col min="16" max="16" width="0.42578125" style="4" customWidth="1"/>
    <col min="17" max="18" width="4.7109375" style="4" customWidth="1"/>
    <col min="19" max="20" width="3.28125" style="4" customWidth="1"/>
    <col min="21" max="21" width="5.28125" style="4" customWidth="1"/>
    <col min="22" max="22" width="0" style="4" hidden="1" customWidth="1"/>
    <col min="23" max="25" width="3.28125" style="4" hidden="1" customWidth="1"/>
    <col min="26" max="16384" width="9.140625" style="4" customWidth="1"/>
  </cols>
  <sheetData>
    <row r="1" spans="1:17" ht="18" customHeight="1">
      <c r="A1" s="125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8" customHeight="1">
      <c r="A2" s="126" t="s">
        <v>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2:17" ht="18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2:21" s="5" customFormat="1" ht="15" customHeight="1">
      <c r="B4" s="6" t="s">
        <v>13</v>
      </c>
      <c r="C4" s="6" t="s">
        <v>14</v>
      </c>
      <c r="D4" s="7" t="s">
        <v>15</v>
      </c>
      <c r="E4" s="7" t="s">
        <v>16</v>
      </c>
      <c r="F4" s="7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L4" s="9" t="s">
        <v>22</v>
      </c>
      <c r="M4" s="9" t="s">
        <v>23</v>
      </c>
      <c r="N4" s="10" t="s">
        <v>24</v>
      </c>
      <c r="O4" s="11" t="s">
        <v>25</v>
      </c>
      <c r="Q4" s="5" t="s">
        <v>26</v>
      </c>
      <c r="U4" s="12"/>
    </row>
    <row r="5" spans="1:21" s="5" customFormat="1" ht="5.2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U5" s="12"/>
    </row>
    <row r="6" spans="1:24" ht="11.25" customHeight="1">
      <c r="A6" s="13">
        <v>1</v>
      </c>
      <c r="B6" s="14" t="s">
        <v>27</v>
      </c>
      <c r="C6" s="14" t="s">
        <v>163</v>
      </c>
      <c r="D6" s="15">
        <v>1249</v>
      </c>
      <c r="E6" s="15">
        <v>2</v>
      </c>
      <c r="F6" s="15" t="s">
        <v>28</v>
      </c>
      <c r="G6" s="15">
        <v>20</v>
      </c>
      <c r="H6" s="15">
        <v>23</v>
      </c>
      <c r="I6" s="15">
        <v>26</v>
      </c>
      <c r="J6" s="15">
        <v>21</v>
      </c>
      <c r="K6" s="15"/>
      <c r="L6" s="16">
        <v>6</v>
      </c>
      <c r="M6" s="16">
        <v>2</v>
      </c>
      <c r="N6" s="17">
        <f>O6/4</f>
        <v>22.5</v>
      </c>
      <c r="O6" s="18">
        <f aca="true" t="shared" si="0" ref="O6:O61">SUM(G6:J6)</f>
        <v>90</v>
      </c>
      <c r="P6" s="19"/>
      <c r="Q6" s="19">
        <v>70</v>
      </c>
      <c r="R6" s="19"/>
      <c r="S6" s="19"/>
      <c r="T6" s="19"/>
      <c r="U6" s="19"/>
      <c r="V6" s="20"/>
      <c r="W6" s="20"/>
      <c r="X6" s="20"/>
    </row>
    <row r="7" spans="1:24" ht="11.25" customHeight="1">
      <c r="A7" s="13">
        <v>2</v>
      </c>
      <c r="B7" s="14" t="s">
        <v>29</v>
      </c>
      <c r="C7" s="14" t="s">
        <v>154</v>
      </c>
      <c r="D7" s="15">
        <v>746</v>
      </c>
      <c r="E7" s="15">
        <v>2</v>
      </c>
      <c r="F7" s="21" t="s">
        <v>28</v>
      </c>
      <c r="G7" s="15">
        <v>23</v>
      </c>
      <c r="H7" s="15">
        <v>24</v>
      </c>
      <c r="I7" s="15">
        <v>26</v>
      </c>
      <c r="J7" s="15">
        <v>21</v>
      </c>
      <c r="L7" s="22">
        <v>5</v>
      </c>
      <c r="M7" s="22">
        <v>1</v>
      </c>
      <c r="N7" s="17">
        <f aca="true" t="shared" si="1" ref="N7:N61">O7/4</f>
        <v>23.5</v>
      </c>
      <c r="O7" s="18">
        <f t="shared" si="0"/>
        <v>94</v>
      </c>
      <c r="P7" s="23"/>
      <c r="Q7" s="19">
        <v>66</v>
      </c>
      <c r="R7" s="24"/>
      <c r="S7" s="25"/>
      <c r="T7" s="25"/>
      <c r="U7" s="25"/>
      <c r="V7" s="26"/>
      <c r="W7" s="26"/>
      <c r="X7" s="26"/>
    </row>
    <row r="8" spans="1:17" ht="11.25" customHeight="1">
      <c r="A8" s="13">
        <v>3</v>
      </c>
      <c r="B8" s="27" t="s">
        <v>30</v>
      </c>
      <c r="C8" s="27" t="s">
        <v>156</v>
      </c>
      <c r="D8" s="21">
        <v>2164</v>
      </c>
      <c r="E8" s="21">
        <v>2</v>
      </c>
      <c r="F8" s="21" t="s">
        <v>28</v>
      </c>
      <c r="G8" s="21">
        <v>24</v>
      </c>
      <c r="H8" s="21">
        <v>22</v>
      </c>
      <c r="I8" s="21">
        <v>23</v>
      </c>
      <c r="J8" s="21">
        <v>26</v>
      </c>
      <c r="L8" s="22">
        <v>4</v>
      </c>
      <c r="M8" s="22">
        <v>1</v>
      </c>
      <c r="N8" s="17">
        <f t="shared" si="1"/>
        <v>23.75</v>
      </c>
      <c r="O8" s="18">
        <f t="shared" si="0"/>
        <v>95</v>
      </c>
      <c r="P8" s="28"/>
      <c r="Q8" s="19">
        <v>65</v>
      </c>
    </row>
    <row r="9" spans="1:21" ht="11.25" customHeight="1">
      <c r="A9" s="13">
        <v>4</v>
      </c>
      <c r="B9" s="14" t="s">
        <v>31</v>
      </c>
      <c r="C9" s="14" t="s">
        <v>157</v>
      </c>
      <c r="D9" s="15">
        <v>809</v>
      </c>
      <c r="E9" s="15">
        <v>1</v>
      </c>
      <c r="F9" s="15" t="s">
        <v>32</v>
      </c>
      <c r="G9" s="15">
        <v>27</v>
      </c>
      <c r="H9" s="15">
        <v>22</v>
      </c>
      <c r="I9" s="15">
        <v>25</v>
      </c>
      <c r="J9" s="15">
        <v>21</v>
      </c>
      <c r="K9" s="15"/>
      <c r="L9" s="16">
        <v>6</v>
      </c>
      <c r="M9" s="16">
        <v>3</v>
      </c>
      <c r="N9" s="17">
        <f t="shared" si="1"/>
        <v>23.75</v>
      </c>
      <c r="O9" s="18">
        <f t="shared" si="0"/>
        <v>95</v>
      </c>
      <c r="P9" s="19"/>
      <c r="Q9" s="19">
        <v>65</v>
      </c>
      <c r="R9" s="19"/>
      <c r="S9" s="19"/>
      <c r="T9" s="19"/>
      <c r="U9" s="19"/>
    </row>
    <row r="10" spans="1:17" ht="11.25" customHeight="1">
      <c r="A10" s="13">
        <v>5</v>
      </c>
      <c r="B10" s="27" t="s">
        <v>33</v>
      </c>
      <c r="C10" s="27" t="s">
        <v>156</v>
      </c>
      <c r="D10" s="21">
        <v>1689</v>
      </c>
      <c r="E10" s="21" t="s">
        <v>28</v>
      </c>
      <c r="F10" s="21" t="s">
        <v>34</v>
      </c>
      <c r="G10" s="21">
        <v>26</v>
      </c>
      <c r="H10" s="21">
        <v>29</v>
      </c>
      <c r="I10" s="21">
        <v>22</v>
      </c>
      <c r="J10" s="21">
        <v>22</v>
      </c>
      <c r="L10" s="22">
        <v>7</v>
      </c>
      <c r="M10" s="22">
        <v>4</v>
      </c>
      <c r="N10" s="17">
        <f t="shared" si="1"/>
        <v>24.75</v>
      </c>
      <c r="O10" s="18">
        <f t="shared" si="0"/>
        <v>99</v>
      </c>
      <c r="P10" s="28"/>
      <c r="Q10" s="19">
        <v>61</v>
      </c>
    </row>
    <row r="11" spans="1:21" ht="11.25" customHeight="1">
      <c r="A11" s="13">
        <v>6</v>
      </c>
      <c r="B11" s="29" t="s">
        <v>35</v>
      </c>
      <c r="C11" s="27" t="s">
        <v>156</v>
      </c>
      <c r="D11" s="21">
        <v>2106</v>
      </c>
      <c r="E11" s="21">
        <v>3</v>
      </c>
      <c r="F11" s="21" t="s">
        <v>28</v>
      </c>
      <c r="G11" s="21">
        <v>24</v>
      </c>
      <c r="H11" s="21">
        <v>26</v>
      </c>
      <c r="I11" s="21">
        <v>24</v>
      </c>
      <c r="J11" s="21">
        <v>26</v>
      </c>
      <c r="L11" s="22">
        <v>2</v>
      </c>
      <c r="M11" s="22">
        <v>2</v>
      </c>
      <c r="N11" s="17">
        <f t="shared" si="1"/>
        <v>25</v>
      </c>
      <c r="O11" s="18">
        <f t="shared" si="0"/>
        <v>100</v>
      </c>
      <c r="P11" s="19"/>
      <c r="Q11" s="19">
        <v>60</v>
      </c>
      <c r="R11" s="19"/>
      <c r="S11" s="19"/>
      <c r="T11" s="19"/>
      <c r="U11" s="19"/>
    </row>
    <row r="12" spans="1:21" ht="11.25" customHeight="1">
      <c r="A12" s="13">
        <v>7</v>
      </c>
      <c r="B12" s="27" t="s">
        <v>36</v>
      </c>
      <c r="C12" s="14" t="s">
        <v>157</v>
      </c>
      <c r="D12" s="21">
        <v>1372</v>
      </c>
      <c r="E12" s="21">
        <v>1</v>
      </c>
      <c r="F12" s="21" t="s">
        <v>28</v>
      </c>
      <c r="G12" s="21">
        <v>26</v>
      </c>
      <c r="H12" s="21">
        <v>25</v>
      </c>
      <c r="I12" s="21">
        <v>23</v>
      </c>
      <c r="J12" s="21">
        <v>26</v>
      </c>
      <c r="L12" s="22">
        <v>3</v>
      </c>
      <c r="M12" s="22">
        <v>1</v>
      </c>
      <c r="N12" s="17">
        <f t="shared" si="1"/>
        <v>25</v>
      </c>
      <c r="O12" s="18">
        <f t="shared" si="0"/>
        <v>100</v>
      </c>
      <c r="P12" s="23"/>
      <c r="Q12" s="19">
        <v>60</v>
      </c>
      <c r="R12" s="24"/>
      <c r="S12" s="25"/>
      <c r="T12" s="25"/>
      <c r="U12" s="25"/>
    </row>
    <row r="13" spans="1:17" ht="11.25" customHeight="1">
      <c r="A13" s="13">
        <v>8</v>
      </c>
      <c r="B13" s="27" t="s">
        <v>37</v>
      </c>
      <c r="C13" s="27" t="s">
        <v>156</v>
      </c>
      <c r="D13" s="21">
        <v>1478</v>
      </c>
      <c r="E13" s="21">
        <v>1</v>
      </c>
      <c r="F13" s="21" t="s">
        <v>34</v>
      </c>
      <c r="G13" s="21">
        <v>25</v>
      </c>
      <c r="H13" s="21">
        <v>27</v>
      </c>
      <c r="I13" s="21">
        <v>23</v>
      </c>
      <c r="J13" s="21">
        <v>25</v>
      </c>
      <c r="L13" s="22">
        <v>4</v>
      </c>
      <c r="M13" s="22">
        <v>0</v>
      </c>
      <c r="N13" s="17">
        <f t="shared" si="1"/>
        <v>25</v>
      </c>
      <c r="O13" s="18">
        <f t="shared" si="0"/>
        <v>100</v>
      </c>
      <c r="P13" s="30"/>
      <c r="Q13" s="19">
        <v>60</v>
      </c>
    </row>
    <row r="14" spans="1:21" ht="11.25" customHeight="1">
      <c r="A14" s="13">
        <v>9</v>
      </c>
      <c r="B14" s="27" t="s">
        <v>38</v>
      </c>
      <c r="C14" s="14" t="s">
        <v>154</v>
      </c>
      <c r="D14" s="21">
        <v>3010</v>
      </c>
      <c r="E14" s="21">
        <v>3</v>
      </c>
      <c r="F14" s="21" t="s">
        <v>28</v>
      </c>
      <c r="G14" s="21">
        <v>25</v>
      </c>
      <c r="H14" s="21">
        <v>22</v>
      </c>
      <c r="I14" s="21">
        <v>29</v>
      </c>
      <c r="J14" s="21">
        <v>25</v>
      </c>
      <c r="L14" s="22">
        <v>7</v>
      </c>
      <c r="M14" s="22">
        <v>0</v>
      </c>
      <c r="N14" s="17">
        <f t="shared" si="1"/>
        <v>25.25</v>
      </c>
      <c r="O14" s="18">
        <f t="shared" si="0"/>
        <v>101</v>
      </c>
      <c r="P14" s="19"/>
      <c r="Q14" s="19">
        <v>59</v>
      </c>
      <c r="R14" s="19"/>
      <c r="S14" s="19"/>
      <c r="T14" s="19"/>
      <c r="U14" s="19"/>
    </row>
    <row r="15" spans="1:17" ht="11.25" customHeight="1">
      <c r="A15" s="13">
        <v>10</v>
      </c>
      <c r="B15" s="27" t="s">
        <v>39</v>
      </c>
      <c r="C15" s="14" t="s">
        <v>154</v>
      </c>
      <c r="D15" s="21">
        <v>3034</v>
      </c>
      <c r="E15" s="21">
        <v>3</v>
      </c>
      <c r="F15" s="21" t="s">
        <v>28</v>
      </c>
      <c r="G15" s="21">
        <v>25</v>
      </c>
      <c r="H15" s="21">
        <v>25</v>
      </c>
      <c r="I15" s="21">
        <v>25</v>
      </c>
      <c r="J15" s="21">
        <v>27</v>
      </c>
      <c r="L15" s="22">
        <v>2</v>
      </c>
      <c r="M15" s="22">
        <v>0</v>
      </c>
      <c r="N15" s="17">
        <f t="shared" si="1"/>
        <v>25.5</v>
      </c>
      <c r="O15" s="18">
        <f t="shared" si="0"/>
        <v>102</v>
      </c>
      <c r="Q15" s="19">
        <v>58</v>
      </c>
    </row>
    <row r="16" spans="1:21" ht="11.25" customHeight="1">
      <c r="A16" s="13">
        <v>11</v>
      </c>
      <c r="B16" s="27" t="s">
        <v>40</v>
      </c>
      <c r="C16" s="27" t="s">
        <v>156</v>
      </c>
      <c r="D16" s="21">
        <v>652</v>
      </c>
      <c r="E16" s="21" t="s">
        <v>28</v>
      </c>
      <c r="F16" s="21" t="s">
        <v>32</v>
      </c>
      <c r="G16" s="21">
        <v>27</v>
      </c>
      <c r="H16" s="21">
        <v>26</v>
      </c>
      <c r="I16" s="21">
        <v>26</v>
      </c>
      <c r="J16" s="21">
        <v>23</v>
      </c>
      <c r="L16" s="22">
        <v>4</v>
      </c>
      <c r="M16" s="22">
        <v>0</v>
      </c>
      <c r="N16" s="17">
        <f t="shared" si="1"/>
        <v>25.5</v>
      </c>
      <c r="O16" s="18">
        <f t="shared" si="0"/>
        <v>102</v>
      </c>
      <c r="P16" s="19"/>
      <c r="Q16" s="19">
        <v>58</v>
      </c>
      <c r="R16" s="19"/>
      <c r="S16" s="19"/>
      <c r="T16" s="19"/>
      <c r="U16" s="19"/>
    </row>
    <row r="17" spans="1:17" ht="11.25" customHeight="1">
      <c r="A17" s="120" t="s">
        <v>155</v>
      </c>
      <c r="B17" s="14" t="s">
        <v>41</v>
      </c>
      <c r="C17" s="14" t="s">
        <v>157</v>
      </c>
      <c r="D17" s="15">
        <v>408</v>
      </c>
      <c r="E17" s="15">
        <v>1</v>
      </c>
      <c r="F17" s="15" t="s">
        <v>28</v>
      </c>
      <c r="G17" s="15">
        <v>24</v>
      </c>
      <c r="H17" s="15">
        <v>28</v>
      </c>
      <c r="I17" s="15">
        <v>25</v>
      </c>
      <c r="J17" s="15">
        <v>26</v>
      </c>
      <c r="K17" s="15"/>
      <c r="L17" s="16">
        <v>4</v>
      </c>
      <c r="M17" s="16">
        <v>1</v>
      </c>
      <c r="N17" s="17">
        <f t="shared" si="1"/>
        <v>25.75</v>
      </c>
      <c r="O17" s="18">
        <f t="shared" si="0"/>
        <v>103</v>
      </c>
      <c r="P17" s="28"/>
      <c r="Q17" s="19">
        <v>57</v>
      </c>
    </row>
    <row r="18" spans="1:21" ht="11.25" customHeight="1">
      <c r="A18" s="120"/>
      <c r="B18" s="29" t="s">
        <v>42</v>
      </c>
      <c r="C18" s="27" t="s">
        <v>156</v>
      </c>
      <c r="D18" s="21">
        <v>235</v>
      </c>
      <c r="E18" s="21">
        <v>2</v>
      </c>
      <c r="F18" s="21" t="s">
        <v>32</v>
      </c>
      <c r="G18" s="21">
        <v>27</v>
      </c>
      <c r="H18" s="21">
        <v>27</v>
      </c>
      <c r="I18" s="21">
        <v>23</v>
      </c>
      <c r="J18" s="21">
        <v>26</v>
      </c>
      <c r="L18" s="22">
        <v>4</v>
      </c>
      <c r="M18" s="22">
        <v>1</v>
      </c>
      <c r="N18" s="17">
        <f t="shared" si="1"/>
        <v>25.75</v>
      </c>
      <c r="O18" s="18">
        <f t="shared" si="0"/>
        <v>103</v>
      </c>
      <c r="P18" s="19"/>
      <c r="Q18" s="19">
        <v>57</v>
      </c>
      <c r="R18" s="19"/>
      <c r="S18" s="19"/>
      <c r="T18" s="19"/>
      <c r="U18" s="19"/>
    </row>
    <row r="19" spans="1:17" ht="11.25" customHeight="1">
      <c r="A19" s="13">
        <v>14</v>
      </c>
      <c r="B19" s="29" t="s">
        <v>43</v>
      </c>
      <c r="C19" s="14" t="s">
        <v>157</v>
      </c>
      <c r="D19" s="21">
        <v>1102</v>
      </c>
      <c r="E19" s="21">
        <v>2</v>
      </c>
      <c r="F19" s="21" t="s">
        <v>28</v>
      </c>
      <c r="G19" s="21">
        <v>26</v>
      </c>
      <c r="H19" s="21">
        <v>25</v>
      </c>
      <c r="I19" s="21">
        <v>27</v>
      </c>
      <c r="J19" s="21">
        <v>26</v>
      </c>
      <c r="L19" s="22">
        <v>2</v>
      </c>
      <c r="M19" s="22">
        <v>0</v>
      </c>
      <c r="N19" s="17">
        <f t="shared" si="1"/>
        <v>26</v>
      </c>
      <c r="O19" s="18">
        <f t="shared" si="0"/>
        <v>104</v>
      </c>
      <c r="P19" s="28"/>
      <c r="Q19" s="19">
        <v>56</v>
      </c>
    </row>
    <row r="20" spans="1:17" ht="11.25" customHeight="1">
      <c r="A20" s="13">
        <v>15</v>
      </c>
      <c r="B20" s="29" t="s">
        <v>44</v>
      </c>
      <c r="C20" s="29" t="s">
        <v>158</v>
      </c>
      <c r="D20" s="21">
        <v>1113</v>
      </c>
      <c r="E20" s="21">
        <v>1</v>
      </c>
      <c r="F20" s="21" t="s">
        <v>28</v>
      </c>
      <c r="G20" s="21">
        <v>28</v>
      </c>
      <c r="H20" s="21">
        <v>26</v>
      </c>
      <c r="I20" s="21">
        <v>22</v>
      </c>
      <c r="J20" s="21">
        <v>28</v>
      </c>
      <c r="K20" s="28"/>
      <c r="L20" s="31">
        <v>6</v>
      </c>
      <c r="M20" s="22">
        <v>2</v>
      </c>
      <c r="N20" s="17">
        <f t="shared" si="1"/>
        <v>26</v>
      </c>
      <c r="O20" s="18">
        <f t="shared" si="0"/>
        <v>104</v>
      </c>
      <c r="Q20" s="19">
        <v>56</v>
      </c>
    </row>
    <row r="21" spans="1:17" ht="11.25" customHeight="1">
      <c r="A21" s="13">
        <v>16</v>
      </c>
      <c r="B21" s="29" t="s">
        <v>45</v>
      </c>
      <c r="C21" s="14" t="s">
        <v>154</v>
      </c>
      <c r="D21" s="21">
        <v>2694</v>
      </c>
      <c r="E21" s="21">
        <v>1</v>
      </c>
      <c r="F21" s="21" t="s">
        <v>46</v>
      </c>
      <c r="G21" s="21">
        <v>32</v>
      </c>
      <c r="H21" s="21">
        <v>23</v>
      </c>
      <c r="I21" s="21">
        <v>22</v>
      </c>
      <c r="J21" s="21">
        <v>28</v>
      </c>
      <c r="L21" s="22">
        <v>10</v>
      </c>
      <c r="M21" s="22">
        <v>5</v>
      </c>
      <c r="N21" s="17">
        <f t="shared" si="1"/>
        <v>26.25</v>
      </c>
      <c r="O21" s="18">
        <f t="shared" si="0"/>
        <v>105</v>
      </c>
      <c r="P21" s="30"/>
      <c r="Q21" s="19">
        <v>55</v>
      </c>
    </row>
    <row r="22" spans="1:17" ht="11.25" customHeight="1">
      <c r="A22" s="13">
        <v>17</v>
      </c>
      <c r="B22" s="14" t="s">
        <v>47</v>
      </c>
      <c r="C22" s="14" t="s">
        <v>163</v>
      </c>
      <c r="D22" s="15">
        <v>243</v>
      </c>
      <c r="E22" s="15">
        <v>2</v>
      </c>
      <c r="F22" s="15" t="s">
        <v>34</v>
      </c>
      <c r="G22" s="15">
        <v>27</v>
      </c>
      <c r="H22" s="15">
        <v>25</v>
      </c>
      <c r="I22" s="15">
        <v>25</v>
      </c>
      <c r="J22" s="15">
        <v>30</v>
      </c>
      <c r="K22" s="15"/>
      <c r="L22" s="16">
        <v>5</v>
      </c>
      <c r="M22" s="16">
        <v>2</v>
      </c>
      <c r="N22" s="17">
        <f t="shared" si="1"/>
        <v>26.75</v>
      </c>
      <c r="O22" s="18">
        <f t="shared" si="0"/>
        <v>107</v>
      </c>
      <c r="P22" s="28"/>
      <c r="Q22" s="19">
        <v>53</v>
      </c>
    </row>
    <row r="23" spans="1:17" ht="11.25" customHeight="1">
      <c r="A23" s="13">
        <v>18</v>
      </c>
      <c r="B23" s="14" t="s">
        <v>48</v>
      </c>
      <c r="C23" s="14" t="s">
        <v>163</v>
      </c>
      <c r="D23" s="15">
        <v>3036</v>
      </c>
      <c r="E23" s="15">
        <v>2</v>
      </c>
      <c r="F23" s="15" t="s">
        <v>49</v>
      </c>
      <c r="G23" s="15">
        <v>29</v>
      </c>
      <c r="H23" s="15">
        <v>30</v>
      </c>
      <c r="I23" s="15">
        <v>26</v>
      </c>
      <c r="J23" s="15">
        <v>22</v>
      </c>
      <c r="K23" s="15"/>
      <c r="L23" s="16">
        <v>8</v>
      </c>
      <c r="M23" s="16">
        <v>3</v>
      </c>
      <c r="N23" s="17">
        <f t="shared" si="1"/>
        <v>26.75</v>
      </c>
      <c r="O23" s="18">
        <f t="shared" si="0"/>
        <v>107</v>
      </c>
      <c r="Q23" s="19">
        <v>53</v>
      </c>
    </row>
    <row r="24" spans="1:17" ht="11.25" customHeight="1">
      <c r="A24" s="13">
        <v>19</v>
      </c>
      <c r="B24" s="27" t="s">
        <v>50</v>
      </c>
      <c r="C24" s="14" t="s">
        <v>154</v>
      </c>
      <c r="D24" s="21">
        <v>3319</v>
      </c>
      <c r="E24" s="21">
        <v>0</v>
      </c>
      <c r="F24" s="21" t="s">
        <v>46</v>
      </c>
      <c r="G24" s="21">
        <v>32</v>
      </c>
      <c r="H24" s="21">
        <v>23</v>
      </c>
      <c r="I24" s="21">
        <v>24</v>
      </c>
      <c r="J24" s="21">
        <v>28</v>
      </c>
      <c r="L24" s="22">
        <v>9</v>
      </c>
      <c r="M24" s="22">
        <v>4</v>
      </c>
      <c r="N24" s="17">
        <f t="shared" si="1"/>
        <v>26.75</v>
      </c>
      <c r="O24" s="18">
        <f t="shared" si="0"/>
        <v>107</v>
      </c>
      <c r="P24" s="30"/>
      <c r="Q24" s="19">
        <v>53</v>
      </c>
    </row>
    <row r="25" spans="1:17" ht="11.25" customHeight="1">
      <c r="A25" s="13">
        <v>20</v>
      </c>
      <c r="B25" s="14" t="s">
        <v>51</v>
      </c>
      <c r="C25" s="14" t="s">
        <v>157</v>
      </c>
      <c r="D25" s="15">
        <v>986</v>
      </c>
      <c r="E25" s="15">
        <v>1</v>
      </c>
      <c r="F25" s="15" t="s">
        <v>34</v>
      </c>
      <c r="G25" s="15">
        <v>30</v>
      </c>
      <c r="H25" s="15">
        <v>28</v>
      </c>
      <c r="I25" s="15">
        <v>27</v>
      </c>
      <c r="J25" s="15">
        <v>23</v>
      </c>
      <c r="K25" s="15"/>
      <c r="L25" s="16">
        <v>7</v>
      </c>
      <c r="M25" s="16">
        <v>1</v>
      </c>
      <c r="N25" s="17">
        <f t="shared" si="1"/>
        <v>27</v>
      </c>
      <c r="O25" s="18">
        <f t="shared" si="0"/>
        <v>108</v>
      </c>
      <c r="Q25" s="19">
        <v>52</v>
      </c>
    </row>
    <row r="26" spans="1:17" ht="11.25" customHeight="1">
      <c r="A26" s="13">
        <v>21</v>
      </c>
      <c r="B26" s="29" t="s">
        <v>52</v>
      </c>
      <c r="C26" s="14" t="s">
        <v>163</v>
      </c>
      <c r="D26" s="21">
        <v>3051</v>
      </c>
      <c r="E26" s="21">
        <v>3</v>
      </c>
      <c r="F26" s="21" t="s">
        <v>28</v>
      </c>
      <c r="G26" s="21">
        <v>34</v>
      </c>
      <c r="H26" s="21">
        <v>25</v>
      </c>
      <c r="I26" s="21">
        <v>26</v>
      </c>
      <c r="J26" s="21">
        <v>24</v>
      </c>
      <c r="K26" s="28"/>
      <c r="L26" s="31">
        <v>10</v>
      </c>
      <c r="M26" s="22">
        <v>1</v>
      </c>
      <c r="N26" s="17">
        <f t="shared" si="1"/>
        <v>27.25</v>
      </c>
      <c r="O26" s="18">
        <f t="shared" si="0"/>
        <v>109</v>
      </c>
      <c r="P26" s="30"/>
      <c r="Q26" s="19">
        <v>51</v>
      </c>
    </row>
    <row r="27" spans="1:17" ht="11.25" customHeight="1">
      <c r="A27" s="13">
        <v>22</v>
      </c>
      <c r="B27" s="29" t="s">
        <v>53</v>
      </c>
      <c r="C27" s="27" t="s">
        <v>156</v>
      </c>
      <c r="D27" s="21">
        <v>1388</v>
      </c>
      <c r="E27" s="21">
        <v>1</v>
      </c>
      <c r="F27" s="15" t="s">
        <v>34</v>
      </c>
      <c r="G27" s="21">
        <v>26</v>
      </c>
      <c r="H27" s="21">
        <v>27</v>
      </c>
      <c r="I27" s="21">
        <v>26</v>
      </c>
      <c r="J27" s="21">
        <v>31</v>
      </c>
      <c r="K27" s="28"/>
      <c r="L27" s="31">
        <v>5</v>
      </c>
      <c r="M27" s="22">
        <v>1</v>
      </c>
      <c r="N27" s="17">
        <f t="shared" si="1"/>
        <v>27.5</v>
      </c>
      <c r="O27" s="18">
        <f t="shared" si="0"/>
        <v>110</v>
      </c>
      <c r="Q27" s="19">
        <v>50</v>
      </c>
    </row>
    <row r="28" spans="1:17" ht="11.25" customHeight="1">
      <c r="A28" s="13">
        <v>23</v>
      </c>
      <c r="B28" s="32" t="s">
        <v>54</v>
      </c>
      <c r="C28" s="14" t="s">
        <v>157</v>
      </c>
      <c r="D28" s="13">
        <v>3070</v>
      </c>
      <c r="E28" s="13">
        <v>1</v>
      </c>
      <c r="F28" s="13" t="s">
        <v>46</v>
      </c>
      <c r="G28" s="21">
        <v>27</v>
      </c>
      <c r="H28" s="21">
        <v>27</v>
      </c>
      <c r="I28" s="21">
        <v>25</v>
      </c>
      <c r="J28" s="21">
        <v>31</v>
      </c>
      <c r="K28" s="15"/>
      <c r="L28" s="16">
        <v>6</v>
      </c>
      <c r="M28" s="16">
        <v>0</v>
      </c>
      <c r="N28" s="17">
        <f t="shared" si="1"/>
        <v>27.5</v>
      </c>
      <c r="O28" s="18">
        <f t="shared" si="0"/>
        <v>110</v>
      </c>
      <c r="Q28" s="19">
        <v>50</v>
      </c>
    </row>
    <row r="29" spans="1:17" ht="11.25" customHeight="1">
      <c r="A29" s="13">
        <v>24</v>
      </c>
      <c r="B29" s="27" t="s">
        <v>55</v>
      </c>
      <c r="C29" s="14" t="s">
        <v>154</v>
      </c>
      <c r="D29" s="21">
        <v>1450</v>
      </c>
      <c r="E29" s="21">
        <v>3</v>
      </c>
      <c r="F29" s="21" t="s">
        <v>28</v>
      </c>
      <c r="G29" s="21">
        <v>28</v>
      </c>
      <c r="H29" s="21">
        <v>24</v>
      </c>
      <c r="I29" s="21">
        <v>26</v>
      </c>
      <c r="J29" s="21">
        <v>32</v>
      </c>
      <c r="L29" s="22">
        <v>8</v>
      </c>
      <c r="M29" s="22">
        <v>2</v>
      </c>
      <c r="N29" s="17">
        <f t="shared" si="1"/>
        <v>27.5</v>
      </c>
      <c r="O29" s="18">
        <f t="shared" si="0"/>
        <v>110</v>
      </c>
      <c r="Q29" s="19">
        <v>50</v>
      </c>
    </row>
    <row r="30" spans="1:17" ht="11.25" customHeight="1">
      <c r="A30" s="13">
        <v>25</v>
      </c>
      <c r="B30" s="27" t="s">
        <v>56</v>
      </c>
      <c r="C30" s="27" t="s">
        <v>156</v>
      </c>
      <c r="D30" s="21">
        <v>230</v>
      </c>
      <c r="E30" s="21">
        <v>1</v>
      </c>
      <c r="F30" s="21" t="s">
        <v>32</v>
      </c>
      <c r="G30" s="21">
        <v>24</v>
      </c>
      <c r="H30" s="21">
        <v>27</v>
      </c>
      <c r="I30" s="21">
        <v>34</v>
      </c>
      <c r="J30" s="21">
        <v>27</v>
      </c>
      <c r="L30" s="22">
        <v>10</v>
      </c>
      <c r="M30" s="22">
        <v>0</v>
      </c>
      <c r="N30" s="17">
        <f>O30/4</f>
        <v>28</v>
      </c>
      <c r="O30" s="18">
        <f>SUM(G30:J30)</f>
        <v>112</v>
      </c>
      <c r="Q30" s="19">
        <v>48</v>
      </c>
    </row>
    <row r="31" spans="1:17" ht="11.25" customHeight="1">
      <c r="A31" s="13">
        <v>26</v>
      </c>
      <c r="B31" s="29" t="s">
        <v>57</v>
      </c>
      <c r="C31" s="29" t="s">
        <v>158</v>
      </c>
      <c r="D31" s="23">
        <v>433</v>
      </c>
      <c r="E31" s="23">
        <v>1</v>
      </c>
      <c r="F31" s="23" t="s">
        <v>32</v>
      </c>
      <c r="G31" s="23">
        <v>33</v>
      </c>
      <c r="H31" s="23">
        <v>29</v>
      </c>
      <c r="I31" s="23">
        <v>27</v>
      </c>
      <c r="J31" s="23">
        <v>23</v>
      </c>
      <c r="K31" s="23"/>
      <c r="L31" s="33">
        <v>10</v>
      </c>
      <c r="M31" s="33">
        <v>2</v>
      </c>
      <c r="N31" s="17">
        <f>O31/4</f>
        <v>28</v>
      </c>
      <c r="O31" s="18">
        <f>SUM(G31:J31)</f>
        <v>112</v>
      </c>
      <c r="Q31" s="19">
        <v>48</v>
      </c>
    </row>
    <row r="32" spans="1:17" ht="11.25" customHeight="1">
      <c r="A32" s="13">
        <v>27</v>
      </c>
      <c r="B32" s="27" t="s">
        <v>58</v>
      </c>
      <c r="C32" s="14" t="s">
        <v>157</v>
      </c>
      <c r="D32" s="21">
        <v>3066</v>
      </c>
      <c r="E32" s="21">
        <v>3</v>
      </c>
      <c r="F32" s="21" t="s">
        <v>28</v>
      </c>
      <c r="G32" s="21">
        <v>33</v>
      </c>
      <c r="H32" s="21">
        <v>25</v>
      </c>
      <c r="I32" s="21">
        <v>31</v>
      </c>
      <c r="J32" s="21">
        <v>26</v>
      </c>
      <c r="L32" s="22">
        <v>8</v>
      </c>
      <c r="M32" s="22">
        <v>5</v>
      </c>
      <c r="N32" s="17">
        <f t="shared" si="1"/>
        <v>28.75</v>
      </c>
      <c r="O32" s="18">
        <f t="shared" si="0"/>
        <v>115</v>
      </c>
      <c r="Q32" s="19">
        <v>45</v>
      </c>
    </row>
    <row r="33" spans="1:17" ht="11.25" customHeight="1">
      <c r="A33" s="13">
        <v>28</v>
      </c>
      <c r="B33" s="27" t="s">
        <v>59</v>
      </c>
      <c r="C33" s="14" t="s">
        <v>154</v>
      </c>
      <c r="D33" s="21">
        <v>2933</v>
      </c>
      <c r="E33" s="21">
        <v>2</v>
      </c>
      <c r="F33" s="21" t="s">
        <v>28</v>
      </c>
      <c r="G33" s="21">
        <v>24</v>
      </c>
      <c r="H33" s="21">
        <v>34</v>
      </c>
      <c r="I33" s="21">
        <v>27</v>
      </c>
      <c r="J33" s="21">
        <v>30</v>
      </c>
      <c r="L33" s="22">
        <v>10</v>
      </c>
      <c r="M33" s="22">
        <v>3</v>
      </c>
      <c r="N33" s="17">
        <f t="shared" si="1"/>
        <v>28.75</v>
      </c>
      <c r="O33" s="18">
        <f t="shared" si="0"/>
        <v>115</v>
      </c>
      <c r="Q33" s="19">
        <v>45</v>
      </c>
    </row>
    <row r="34" spans="1:17" ht="11.25" customHeight="1">
      <c r="A34" s="13">
        <v>29</v>
      </c>
      <c r="B34" s="29" t="s">
        <v>60</v>
      </c>
      <c r="C34" s="27" t="s">
        <v>156</v>
      </c>
      <c r="D34" s="21">
        <v>1387</v>
      </c>
      <c r="E34" s="21">
        <v>3</v>
      </c>
      <c r="F34" s="21" t="s">
        <v>32</v>
      </c>
      <c r="G34" s="21">
        <v>32</v>
      </c>
      <c r="H34" s="21">
        <v>30</v>
      </c>
      <c r="I34" s="21">
        <v>25</v>
      </c>
      <c r="J34" s="21">
        <v>29</v>
      </c>
      <c r="L34" s="22">
        <v>7</v>
      </c>
      <c r="M34" s="22">
        <v>1</v>
      </c>
      <c r="N34" s="17">
        <f t="shared" si="1"/>
        <v>29</v>
      </c>
      <c r="O34" s="18">
        <f t="shared" si="0"/>
        <v>116</v>
      </c>
      <c r="Q34" s="19">
        <v>44</v>
      </c>
    </row>
    <row r="35" spans="1:17" ht="11.25" customHeight="1">
      <c r="A35" s="13">
        <v>30</v>
      </c>
      <c r="B35" s="27" t="s">
        <v>61</v>
      </c>
      <c r="C35" s="14" t="s">
        <v>154</v>
      </c>
      <c r="D35" s="21">
        <v>2932</v>
      </c>
      <c r="E35" s="21">
        <v>4</v>
      </c>
      <c r="F35" s="21" t="s">
        <v>28</v>
      </c>
      <c r="G35" s="21">
        <v>28</v>
      </c>
      <c r="H35" s="21">
        <v>28</v>
      </c>
      <c r="I35" s="21">
        <v>29</v>
      </c>
      <c r="J35" s="21">
        <v>32</v>
      </c>
      <c r="L35" s="22">
        <v>4</v>
      </c>
      <c r="M35" s="22">
        <v>1</v>
      </c>
      <c r="N35" s="17">
        <f t="shared" si="1"/>
        <v>29.25</v>
      </c>
      <c r="O35" s="18">
        <f t="shared" si="0"/>
        <v>117</v>
      </c>
      <c r="Q35" s="19">
        <v>43</v>
      </c>
    </row>
    <row r="36" spans="1:17" ht="11.25" customHeight="1">
      <c r="A36" s="13">
        <v>31</v>
      </c>
      <c r="B36" s="29" t="s">
        <v>62</v>
      </c>
      <c r="C36" s="29" t="s">
        <v>158</v>
      </c>
      <c r="D36" s="21">
        <v>2570</v>
      </c>
      <c r="E36" s="21">
        <v>3</v>
      </c>
      <c r="F36" s="21" t="s">
        <v>34</v>
      </c>
      <c r="G36" s="21">
        <v>29</v>
      </c>
      <c r="H36" s="21">
        <v>26</v>
      </c>
      <c r="I36" s="21">
        <v>31</v>
      </c>
      <c r="J36" s="21">
        <v>31</v>
      </c>
      <c r="L36" s="22">
        <v>5</v>
      </c>
      <c r="M36" s="22">
        <v>2</v>
      </c>
      <c r="N36" s="17">
        <f t="shared" si="1"/>
        <v>29.25</v>
      </c>
      <c r="O36" s="18">
        <f t="shared" si="0"/>
        <v>117</v>
      </c>
      <c r="Q36" s="19">
        <v>43</v>
      </c>
    </row>
    <row r="37" spans="1:17" ht="11.25" customHeight="1">
      <c r="A37" s="13">
        <v>32</v>
      </c>
      <c r="B37" s="27" t="s">
        <v>63</v>
      </c>
      <c r="C37" s="27" t="s">
        <v>159</v>
      </c>
      <c r="D37" s="21">
        <v>1284</v>
      </c>
      <c r="E37" s="21">
        <v>4</v>
      </c>
      <c r="F37" s="21" t="s">
        <v>32</v>
      </c>
      <c r="G37" s="21">
        <v>27</v>
      </c>
      <c r="H37" s="21">
        <v>38</v>
      </c>
      <c r="I37" s="21">
        <v>26</v>
      </c>
      <c r="J37" s="21">
        <v>27</v>
      </c>
      <c r="L37" s="22">
        <v>12</v>
      </c>
      <c r="M37" s="22">
        <v>0</v>
      </c>
      <c r="N37" s="17">
        <f t="shared" si="1"/>
        <v>29.5</v>
      </c>
      <c r="O37" s="18">
        <f t="shared" si="0"/>
        <v>118</v>
      </c>
      <c r="Q37" s="19">
        <v>42</v>
      </c>
    </row>
    <row r="38" spans="1:17" ht="11.25" customHeight="1">
      <c r="A38" s="13">
        <v>33</v>
      </c>
      <c r="B38" s="27" t="s">
        <v>64</v>
      </c>
      <c r="C38" s="14" t="s">
        <v>163</v>
      </c>
      <c r="D38" s="21">
        <v>238</v>
      </c>
      <c r="E38" s="21">
        <v>3</v>
      </c>
      <c r="F38" s="21" t="s">
        <v>32</v>
      </c>
      <c r="G38" s="21">
        <v>32</v>
      </c>
      <c r="H38" s="21">
        <v>28</v>
      </c>
      <c r="I38" s="21">
        <v>34</v>
      </c>
      <c r="J38" s="21">
        <v>26</v>
      </c>
      <c r="L38" s="22">
        <v>8</v>
      </c>
      <c r="M38" s="22">
        <v>4</v>
      </c>
      <c r="N38" s="17">
        <f t="shared" si="1"/>
        <v>30</v>
      </c>
      <c r="O38" s="18">
        <f t="shared" si="0"/>
        <v>120</v>
      </c>
      <c r="Q38" s="19">
        <v>40</v>
      </c>
    </row>
    <row r="39" spans="1:17" ht="11.25" customHeight="1">
      <c r="A39" s="13">
        <v>34</v>
      </c>
      <c r="B39" s="29" t="s">
        <v>65</v>
      </c>
      <c r="C39" s="29" t="s">
        <v>158</v>
      </c>
      <c r="D39" s="21">
        <v>712</v>
      </c>
      <c r="E39" s="21">
        <v>3</v>
      </c>
      <c r="F39" s="21" t="s">
        <v>28</v>
      </c>
      <c r="G39" s="21">
        <v>35</v>
      </c>
      <c r="H39" s="21">
        <v>27</v>
      </c>
      <c r="I39" s="21">
        <v>32</v>
      </c>
      <c r="J39" s="21">
        <v>26</v>
      </c>
      <c r="K39" s="28"/>
      <c r="L39" s="31">
        <v>9</v>
      </c>
      <c r="M39" s="31">
        <v>5</v>
      </c>
      <c r="N39" s="17">
        <f t="shared" si="1"/>
        <v>30</v>
      </c>
      <c r="O39" s="18">
        <f t="shared" si="0"/>
        <v>120</v>
      </c>
      <c r="Q39" s="19">
        <v>40</v>
      </c>
    </row>
    <row r="40" spans="1:17" ht="11.25" customHeight="1">
      <c r="A40" s="13">
        <v>35</v>
      </c>
      <c r="B40" s="29" t="s">
        <v>66</v>
      </c>
      <c r="C40" s="27" t="s">
        <v>156</v>
      </c>
      <c r="D40" s="21">
        <v>2573</v>
      </c>
      <c r="E40" s="21">
        <v>3</v>
      </c>
      <c r="F40" s="21" t="s">
        <v>32</v>
      </c>
      <c r="G40" s="21">
        <v>37</v>
      </c>
      <c r="H40" s="21">
        <v>26</v>
      </c>
      <c r="I40" s="21">
        <v>28</v>
      </c>
      <c r="J40" s="21">
        <v>29</v>
      </c>
      <c r="L40" s="22">
        <v>11</v>
      </c>
      <c r="M40" s="22">
        <v>1</v>
      </c>
      <c r="N40" s="17">
        <f t="shared" si="1"/>
        <v>30</v>
      </c>
      <c r="O40" s="18">
        <f t="shared" si="0"/>
        <v>120</v>
      </c>
      <c r="Q40" s="19">
        <v>40</v>
      </c>
    </row>
    <row r="41" spans="1:17" ht="11.25" customHeight="1">
      <c r="A41" s="13">
        <v>36</v>
      </c>
      <c r="B41" s="27" t="s">
        <v>67</v>
      </c>
      <c r="C41" s="14" t="s">
        <v>160</v>
      </c>
      <c r="D41" s="21">
        <v>2396</v>
      </c>
      <c r="E41" s="21">
        <v>4</v>
      </c>
      <c r="F41" s="21" t="s">
        <v>28</v>
      </c>
      <c r="G41" s="21">
        <v>27</v>
      </c>
      <c r="H41" s="21">
        <v>32</v>
      </c>
      <c r="I41" s="21">
        <v>34</v>
      </c>
      <c r="J41" s="21">
        <v>28</v>
      </c>
      <c r="K41" s="28"/>
      <c r="L41" s="31">
        <v>7</v>
      </c>
      <c r="M41" s="22">
        <v>4</v>
      </c>
      <c r="N41" s="17">
        <f t="shared" si="1"/>
        <v>30.25</v>
      </c>
      <c r="O41" s="18">
        <f t="shared" si="0"/>
        <v>121</v>
      </c>
      <c r="Q41" s="19">
        <v>39</v>
      </c>
    </row>
    <row r="42" spans="1:17" ht="11.25" customHeight="1">
      <c r="A42" s="13">
        <v>37</v>
      </c>
      <c r="B42" s="27" t="s">
        <v>68</v>
      </c>
      <c r="C42" s="29" t="s">
        <v>158</v>
      </c>
      <c r="D42" s="23">
        <v>225</v>
      </c>
      <c r="E42" s="23">
        <v>4</v>
      </c>
      <c r="F42" s="23" t="s">
        <v>32</v>
      </c>
      <c r="G42" s="23">
        <v>33</v>
      </c>
      <c r="H42" s="23">
        <v>32</v>
      </c>
      <c r="I42" s="23">
        <v>30</v>
      </c>
      <c r="J42" s="23">
        <v>27</v>
      </c>
      <c r="K42" s="23"/>
      <c r="L42" s="33">
        <v>6</v>
      </c>
      <c r="M42" s="33">
        <v>2</v>
      </c>
      <c r="N42" s="17">
        <f t="shared" si="1"/>
        <v>30.5</v>
      </c>
      <c r="O42" s="18">
        <f t="shared" si="0"/>
        <v>122</v>
      </c>
      <c r="Q42" s="19">
        <v>38</v>
      </c>
    </row>
    <row r="43" spans="1:17" ht="11.25" customHeight="1">
      <c r="A43" s="13">
        <v>38</v>
      </c>
      <c r="B43" s="27" t="s">
        <v>69</v>
      </c>
      <c r="C43" s="14" t="s">
        <v>157</v>
      </c>
      <c r="D43" s="21">
        <v>3011</v>
      </c>
      <c r="E43" s="21">
        <v>2</v>
      </c>
      <c r="F43" s="21" t="s">
        <v>34</v>
      </c>
      <c r="G43" s="21">
        <v>33</v>
      </c>
      <c r="H43" s="21">
        <v>35</v>
      </c>
      <c r="I43" s="21">
        <v>29</v>
      </c>
      <c r="J43" s="21">
        <v>28</v>
      </c>
      <c r="L43" s="22">
        <v>7</v>
      </c>
      <c r="M43" s="22">
        <v>4</v>
      </c>
      <c r="N43" s="17">
        <f t="shared" si="1"/>
        <v>31.25</v>
      </c>
      <c r="O43" s="18">
        <f t="shared" si="0"/>
        <v>125</v>
      </c>
      <c r="Q43" s="19">
        <v>35</v>
      </c>
    </row>
    <row r="44" spans="1:17" ht="11.25" customHeight="1">
      <c r="A44" s="13">
        <v>39</v>
      </c>
      <c r="B44" s="14" t="s">
        <v>70</v>
      </c>
      <c r="C44" s="14" t="s">
        <v>160</v>
      </c>
      <c r="D44" s="15">
        <v>2399</v>
      </c>
      <c r="E44" s="15">
        <v>5</v>
      </c>
      <c r="F44" s="15" t="s">
        <v>28</v>
      </c>
      <c r="G44" s="15">
        <v>31</v>
      </c>
      <c r="H44" s="15">
        <v>28</v>
      </c>
      <c r="I44" s="15">
        <v>31</v>
      </c>
      <c r="J44" s="15">
        <v>36</v>
      </c>
      <c r="K44" s="15"/>
      <c r="L44" s="16">
        <v>8</v>
      </c>
      <c r="M44" s="16">
        <v>0</v>
      </c>
      <c r="N44" s="17">
        <f t="shared" si="1"/>
        <v>31.5</v>
      </c>
      <c r="O44" s="18">
        <f t="shared" si="0"/>
        <v>126</v>
      </c>
      <c r="Q44" s="19">
        <v>34</v>
      </c>
    </row>
    <row r="45" spans="1:17" ht="11.25" customHeight="1">
      <c r="A45" s="13">
        <v>40</v>
      </c>
      <c r="B45" s="29" t="s">
        <v>71</v>
      </c>
      <c r="C45" s="27" t="s">
        <v>156</v>
      </c>
      <c r="D45" s="21">
        <v>2679</v>
      </c>
      <c r="E45" s="21">
        <v>3</v>
      </c>
      <c r="F45" s="21" t="s">
        <v>46</v>
      </c>
      <c r="G45" s="21">
        <v>29</v>
      </c>
      <c r="H45" s="21">
        <v>31</v>
      </c>
      <c r="I45" s="21">
        <v>37</v>
      </c>
      <c r="J45" s="21">
        <v>30</v>
      </c>
      <c r="L45" s="22">
        <v>8</v>
      </c>
      <c r="M45" s="22">
        <v>1</v>
      </c>
      <c r="N45" s="17">
        <f t="shared" si="1"/>
        <v>31.75</v>
      </c>
      <c r="O45" s="18">
        <f t="shared" si="0"/>
        <v>127</v>
      </c>
      <c r="Q45" s="19">
        <v>33</v>
      </c>
    </row>
    <row r="46" spans="1:17" ht="11.25" customHeight="1">
      <c r="A46" s="13">
        <v>41</v>
      </c>
      <c r="B46" s="27" t="s">
        <v>72</v>
      </c>
      <c r="C46" s="14" t="s">
        <v>157</v>
      </c>
      <c r="D46" s="21">
        <v>2918</v>
      </c>
      <c r="E46" s="21">
        <v>4</v>
      </c>
      <c r="F46" s="21" t="s">
        <v>34</v>
      </c>
      <c r="G46" s="21">
        <v>29</v>
      </c>
      <c r="H46" s="21">
        <v>37</v>
      </c>
      <c r="I46" s="21">
        <v>33</v>
      </c>
      <c r="J46" s="21">
        <v>30</v>
      </c>
      <c r="L46" s="22">
        <v>8</v>
      </c>
      <c r="M46" s="22">
        <v>3</v>
      </c>
      <c r="N46" s="17">
        <f t="shared" si="1"/>
        <v>32.25</v>
      </c>
      <c r="O46" s="18">
        <f t="shared" si="0"/>
        <v>129</v>
      </c>
      <c r="Q46" s="19">
        <v>31</v>
      </c>
    </row>
    <row r="47" spans="1:17" ht="11.25" customHeight="1">
      <c r="A47" s="13">
        <v>42</v>
      </c>
      <c r="B47" s="14" t="s">
        <v>73</v>
      </c>
      <c r="C47" s="14" t="s">
        <v>163</v>
      </c>
      <c r="D47" s="15">
        <v>2703</v>
      </c>
      <c r="E47" s="15">
        <v>3</v>
      </c>
      <c r="F47" s="21" t="s">
        <v>34</v>
      </c>
      <c r="G47" s="15">
        <v>29</v>
      </c>
      <c r="H47" s="15">
        <v>35</v>
      </c>
      <c r="I47" s="15">
        <v>37</v>
      </c>
      <c r="J47" s="15">
        <v>28</v>
      </c>
      <c r="L47" s="22">
        <v>9</v>
      </c>
      <c r="M47" s="22">
        <v>6</v>
      </c>
      <c r="N47" s="17">
        <f t="shared" si="1"/>
        <v>32.25</v>
      </c>
      <c r="O47" s="18">
        <f t="shared" si="0"/>
        <v>129</v>
      </c>
      <c r="Q47" s="19">
        <v>31</v>
      </c>
    </row>
    <row r="48" spans="1:17" ht="11.25" customHeight="1">
      <c r="A48" s="13">
        <v>43</v>
      </c>
      <c r="B48" s="29" t="s">
        <v>74</v>
      </c>
      <c r="C48" s="27" t="s">
        <v>156</v>
      </c>
      <c r="D48" s="21">
        <v>3276</v>
      </c>
      <c r="E48" s="21">
        <v>5</v>
      </c>
      <c r="F48" s="21" t="s">
        <v>34</v>
      </c>
      <c r="G48" s="21">
        <v>30</v>
      </c>
      <c r="H48" s="21">
        <v>28</v>
      </c>
      <c r="I48" s="21">
        <v>38</v>
      </c>
      <c r="J48" s="21">
        <v>34</v>
      </c>
      <c r="L48" s="22">
        <v>10</v>
      </c>
      <c r="M48" s="22">
        <v>4</v>
      </c>
      <c r="N48" s="17">
        <f t="shared" si="1"/>
        <v>32.5</v>
      </c>
      <c r="O48" s="18">
        <f t="shared" si="0"/>
        <v>130</v>
      </c>
      <c r="Q48" s="19">
        <v>30</v>
      </c>
    </row>
    <row r="49" spans="1:17" ht="11.25" customHeight="1">
      <c r="A49" s="13">
        <v>44</v>
      </c>
      <c r="B49" s="14" t="s">
        <v>75</v>
      </c>
      <c r="C49" s="14" t="s">
        <v>157</v>
      </c>
      <c r="D49" s="15">
        <v>1324</v>
      </c>
      <c r="E49" s="15">
        <v>3</v>
      </c>
      <c r="F49" s="15" t="s">
        <v>28</v>
      </c>
      <c r="G49" s="15">
        <v>37</v>
      </c>
      <c r="H49" s="15">
        <v>27</v>
      </c>
      <c r="I49" s="15">
        <v>37</v>
      </c>
      <c r="J49" s="15">
        <v>32</v>
      </c>
      <c r="K49" s="15"/>
      <c r="L49" s="16">
        <v>10</v>
      </c>
      <c r="M49" s="16">
        <v>5</v>
      </c>
      <c r="N49" s="17">
        <f t="shared" si="1"/>
        <v>33.25</v>
      </c>
      <c r="O49" s="18">
        <f t="shared" si="0"/>
        <v>133</v>
      </c>
      <c r="Q49" s="19">
        <v>27</v>
      </c>
    </row>
    <row r="50" spans="1:17" ht="11.25" customHeight="1">
      <c r="A50" s="13">
        <v>45</v>
      </c>
      <c r="B50" s="14" t="s">
        <v>76</v>
      </c>
      <c r="C50" s="29" t="s">
        <v>158</v>
      </c>
      <c r="D50" s="15">
        <v>535</v>
      </c>
      <c r="E50" s="15">
        <v>4</v>
      </c>
      <c r="F50" s="15" t="s">
        <v>34</v>
      </c>
      <c r="G50" s="15">
        <v>35</v>
      </c>
      <c r="H50" s="15">
        <v>33</v>
      </c>
      <c r="I50" s="15">
        <v>32</v>
      </c>
      <c r="J50" s="15">
        <v>34</v>
      </c>
      <c r="L50" s="22">
        <v>3</v>
      </c>
      <c r="M50" s="22">
        <v>1</v>
      </c>
      <c r="N50" s="17">
        <f t="shared" si="1"/>
        <v>33.5</v>
      </c>
      <c r="O50" s="18">
        <f t="shared" si="0"/>
        <v>134</v>
      </c>
      <c r="Q50" s="19">
        <v>26</v>
      </c>
    </row>
    <row r="51" spans="1:17" ht="11.25" customHeight="1">
      <c r="A51" s="13">
        <v>46</v>
      </c>
      <c r="B51" s="14" t="s">
        <v>77</v>
      </c>
      <c r="C51" s="14" t="s">
        <v>160</v>
      </c>
      <c r="D51" s="15">
        <v>3325</v>
      </c>
      <c r="E51" s="15">
        <v>0</v>
      </c>
      <c r="F51" s="15" t="s">
        <v>34</v>
      </c>
      <c r="G51" s="15">
        <v>41</v>
      </c>
      <c r="H51" s="15">
        <v>35</v>
      </c>
      <c r="I51" s="15">
        <v>33</v>
      </c>
      <c r="J51" s="15">
        <v>29</v>
      </c>
      <c r="K51" s="15"/>
      <c r="L51" s="16">
        <v>12</v>
      </c>
      <c r="M51" s="16">
        <v>2</v>
      </c>
      <c r="N51" s="17">
        <f t="shared" si="1"/>
        <v>34.5</v>
      </c>
      <c r="O51" s="18">
        <f t="shared" si="0"/>
        <v>138</v>
      </c>
      <c r="Q51" s="19">
        <v>22</v>
      </c>
    </row>
    <row r="52" spans="1:17" ht="11.25" customHeight="1">
      <c r="A52" s="13">
        <v>47</v>
      </c>
      <c r="B52" s="27" t="s">
        <v>78</v>
      </c>
      <c r="C52" s="14" t="s">
        <v>163</v>
      </c>
      <c r="D52" s="21">
        <v>2472</v>
      </c>
      <c r="E52" s="21">
        <v>5</v>
      </c>
      <c r="F52" s="21" t="s">
        <v>32</v>
      </c>
      <c r="G52" s="21">
        <v>36</v>
      </c>
      <c r="H52" s="21">
        <v>33</v>
      </c>
      <c r="I52" s="21">
        <v>39</v>
      </c>
      <c r="J52" s="21">
        <v>32</v>
      </c>
      <c r="L52" s="22">
        <v>7</v>
      </c>
      <c r="M52" s="22">
        <v>3</v>
      </c>
      <c r="N52" s="17">
        <f t="shared" si="1"/>
        <v>35</v>
      </c>
      <c r="O52" s="18">
        <f t="shared" si="0"/>
        <v>140</v>
      </c>
      <c r="Q52" s="19">
        <v>20</v>
      </c>
    </row>
    <row r="53" spans="1:17" ht="11.25" customHeight="1">
      <c r="A53" s="13">
        <v>48</v>
      </c>
      <c r="B53" s="27" t="s">
        <v>79</v>
      </c>
      <c r="C53" s="14" t="s">
        <v>157</v>
      </c>
      <c r="D53" s="21">
        <v>1787</v>
      </c>
      <c r="E53" s="21">
        <v>0</v>
      </c>
      <c r="F53" s="21" t="s">
        <v>28</v>
      </c>
      <c r="G53" s="21">
        <v>27</v>
      </c>
      <c r="H53" s="21">
        <v>41</v>
      </c>
      <c r="I53" s="21">
        <v>34</v>
      </c>
      <c r="J53" s="21">
        <v>38</v>
      </c>
      <c r="L53" s="22">
        <v>14</v>
      </c>
      <c r="M53" s="22">
        <v>4</v>
      </c>
      <c r="N53" s="17">
        <f t="shared" si="1"/>
        <v>35</v>
      </c>
      <c r="O53" s="18">
        <f t="shared" si="0"/>
        <v>140</v>
      </c>
      <c r="Q53" s="19">
        <v>20</v>
      </c>
    </row>
    <row r="54" spans="1:17" ht="11.25" customHeight="1">
      <c r="A54" s="13">
        <v>49</v>
      </c>
      <c r="B54" s="27" t="s">
        <v>80</v>
      </c>
      <c r="C54" s="27" t="s">
        <v>156</v>
      </c>
      <c r="D54" s="21">
        <v>1150</v>
      </c>
      <c r="E54" s="21">
        <v>4</v>
      </c>
      <c r="F54" s="21" t="s">
        <v>28</v>
      </c>
      <c r="G54" s="21">
        <v>32</v>
      </c>
      <c r="H54" s="21">
        <v>36</v>
      </c>
      <c r="I54" s="21">
        <v>41</v>
      </c>
      <c r="J54" s="21">
        <v>35</v>
      </c>
      <c r="L54" s="22">
        <v>9</v>
      </c>
      <c r="M54" s="22">
        <v>1</v>
      </c>
      <c r="N54" s="17">
        <f t="shared" si="1"/>
        <v>36</v>
      </c>
      <c r="O54" s="18">
        <f t="shared" si="0"/>
        <v>144</v>
      </c>
      <c r="Q54" s="19">
        <v>16</v>
      </c>
    </row>
    <row r="55" spans="1:17" ht="11.25" customHeight="1">
      <c r="A55" s="13">
        <v>50</v>
      </c>
      <c r="B55" s="27" t="s">
        <v>81</v>
      </c>
      <c r="C55" s="14" t="s">
        <v>154</v>
      </c>
      <c r="D55" s="21">
        <v>442</v>
      </c>
      <c r="E55" s="21">
        <v>3</v>
      </c>
      <c r="F55" s="21" t="s">
        <v>28</v>
      </c>
      <c r="G55" s="21">
        <v>47</v>
      </c>
      <c r="H55" s="21">
        <v>34</v>
      </c>
      <c r="I55" s="21">
        <v>32</v>
      </c>
      <c r="J55" s="21">
        <v>31</v>
      </c>
      <c r="L55" s="22">
        <v>16</v>
      </c>
      <c r="M55" s="22">
        <v>2</v>
      </c>
      <c r="N55" s="17">
        <f t="shared" si="1"/>
        <v>36</v>
      </c>
      <c r="O55" s="18">
        <f t="shared" si="0"/>
        <v>144</v>
      </c>
      <c r="Q55" s="19">
        <v>16</v>
      </c>
    </row>
    <row r="56" spans="1:17" ht="11.25" customHeight="1">
      <c r="A56" s="13">
        <v>51</v>
      </c>
      <c r="B56" s="27" t="s">
        <v>82</v>
      </c>
      <c r="C56" s="14" t="s">
        <v>157</v>
      </c>
      <c r="D56" s="21">
        <v>2318</v>
      </c>
      <c r="E56" s="21">
        <v>5</v>
      </c>
      <c r="F56" s="21" t="s">
        <v>28</v>
      </c>
      <c r="G56" s="21">
        <v>41</v>
      </c>
      <c r="H56" s="21">
        <v>30</v>
      </c>
      <c r="I56" s="21">
        <v>38</v>
      </c>
      <c r="J56" s="21">
        <v>37</v>
      </c>
      <c r="L56" s="22">
        <v>11</v>
      </c>
      <c r="M56" s="22">
        <v>1</v>
      </c>
      <c r="N56" s="17">
        <f t="shared" si="1"/>
        <v>36.5</v>
      </c>
      <c r="O56" s="18">
        <f t="shared" si="0"/>
        <v>146</v>
      </c>
      <c r="Q56" s="19">
        <v>14</v>
      </c>
    </row>
    <row r="57" spans="1:17" ht="11.25" customHeight="1">
      <c r="A57" s="13">
        <v>52</v>
      </c>
      <c r="B57" s="14" t="s">
        <v>83</v>
      </c>
      <c r="C57" s="14" t="s">
        <v>160</v>
      </c>
      <c r="D57" s="15">
        <v>2402</v>
      </c>
      <c r="E57" s="15">
        <v>5</v>
      </c>
      <c r="F57" s="15" t="s">
        <v>28</v>
      </c>
      <c r="G57" s="15">
        <v>35</v>
      </c>
      <c r="H57" s="15">
        <v>39</v>
      </c>
      <c r="I57" s="15">
        <v>38</v>
      </c>
      <c r="J57" s="15">
        <v>37</v>
      </c>
      <c r="L57" s="22">
        <v>4</v>
      </c>
      <c r="M57" s="22">
        <v>1</v>
      </c>
      <c r="N57" s="17">
        <f t="shared" si="1"/>
        <v>37.25</v>
      </c>
      <c r="O57" s="18">
        <f t="shared" si="0"/>
        <v>149</v>
      </c>
      <c r="Q57" s="19">
        <v>11</v>
      </c>
    </row>
    <row r="58" spans="1:17" ht="11.25" customHeight="1">
      <c r="A58" s="13">
        <v>53</v>
      </c>
      <c r="B58" s="27" t="s">
        <v>84</v>
      </c>
      <c r="C58" s="27" t="s">
        <v>159</v>
      </c>
      <c r="D58" s="21">
        <v>2892</v>
      </c>
      <c r="E58" s="21">
        <v>0</v>
      </c>
      <c r="F58" s="21" t="s">
        <v>34</v>
      </c>
      <c r="G58" s="21">
        <v>39</v>
      </c>
      <c r="H58" s="21">
        <v>28</v>
      </c>
      <c r="I58" s="21">
        <v>37</v>
      </c>
      <c r="J58" s="21">
        <v>45</v>
      </c>
      <c r="L58" s="22">
        <v>17</v>
      </c>
      <c r="M58" s="22">
        <v>2</v>
      </c>
      <c r="N58" s="17">
        <f t="shared" si="1"/>
        <v>37.25</v>
      </c>
      <c r="O58" s="18">
        <f t="shared" si="0"/>
        <v>149</v>
      </c>
      <c r="Q58" s="19">
        <v>11</v>
      </c>
    </row>
    <row r="59" spans="1:17" ht="11.25" customHeight="1">
      <c r="A59" s="13">
        <v>54</v>
      </c>
      <c r="B59" s="27" t="s">
        <v>85</v>
      </c>
      <c r="C59" s="14" t="s">
        <v>154</v>
      </c>
      <c r="D59" s="21">
        <v>3233</v>
      </c>
      <c r="E59" s="21">
        <v>5</v>
      </c>
      <c r="F59" s="21" t="s">
        <v>49</v>
      </c>
      <c r="G59" s="21">
        <v>47</v>
      </c>
      <c r="H59" s="21">
        <v>32</v>
      </c>
      <c r="I59" s="21">
        <v>35</v>
      </c>
      <c r="J59" s="21">
        <v>42</v>
      </c>
      <c r="L59" s="22">
        <v>15</v>
      </c>
      <c r="M59" s="22">
        <v>7</v>
      </c>
      <c r="N59" s="17">
        <f t="shared" si="1"/>
        <v>39</v>
      </c>
      <c r="O59" s="18">
        <f t="shared" si="0"/>
        <v>156</v>
      </c>
      <c r="Q59" s="19">
        <v>4</v>
      </c>
    </row>
    <row r="60" spans="1:17" ht="11.25" customHeight="1">
      <c r="A60" s="13">
        <v>55</v>
      </c>
      <c r="B60" s="27" t="s">
        <v>86</v>
      </c>
      <c r="C60" s="14" t="s">
        <v>163</v>
      </c>
      <c r="D60" s="21">
        <v>3363</v>
      </c>
      <c r="E60" s="21">
        <v>0</v>
      </c>
      <c r="F60" s="21" t="s">
        <v>49</v>
      </c>
      <c r="G60" s="21">
        <v>45</v>
      </c>
      <c r="H60" s="21">
        <v>43</v>
      </c>
      <c r="I60" s="21">
        <v>46</v>
      </c>
      <c r="J60" s="21">
        <v>38</v>
      </c>
      <c r="L60" s="22">
        <v>8</v>
      </c>
      <c r="M60" s="22">
        <v>2</v>
      </c>
      <c r="N60" s="17">
        <f t="shared" si="1"/>
        <v>43</v>
      </c>
      <c r="O60" s="18">
        <f t="shared" si="0"/>
        <v>172</v>
      </c>
      <c r="Q60" s="19">
        <v>0</v>
      </c>
    </row>
    <row r="61" spans="1:17" ht="11.25" customHeight="1">
      <c r="A61" s="13">
        <v>56</v>
      </c>
      <c r="B61" s="27" t="s">
        <v>87</v>
      </c>
      <c r="C61" s="14" t="s">
        <v>163</v>
      </c>
      <c r="D61" s="21">
        <v>2592</v>
      </c>
      <c r="E61" s="21">
        <v>0</v>
      </c>
      <c r="F61" s="21" t="s">
        <v>46</v>
      </c>
      <c r="G61" s="21">
        <v>45</v>
      </c>
      <c r="H61" s="21">
        <v>42</v>
      </c>
      <c r="I61" s="21">
        <v>37</v>
      </c>
      <c r="J61" s="21">
        <v>52</v>
      </c>
      <c r="L61" s="22">
        <v>15</v>
      </c>
      <c r="M61" s="22">
        <v>3</v>
      </c>
      <c r="N61" s="17">
        <f t="shared" si="1"/>
        <v>44</v>
      </c>
      <c r="O61" s="18">
        <f t="shared" si="0"/>
        <v>176</v>
      </c>
      <c r="Q61" s="19">
        <v>0</v>
      </c>
    </row>
    <row r="62" spans="2:14" ht="11.25" customHeight="1">
      <c r="B62" s="27"/>
      <c r="C62" s="27"/>
      <c r="D62" s="21"/>
      <c r="E62" s="21"/>
      <c r="F62" s="21"/>
      <c r="G62" s="21"/>
      <c r="H62" s="21"/>
      <c r="I62" s="21"/>
      <c r="J62" s="21"/>
      <c r="L62" s="22"/>
      <c r="M62" s="22"/>
      <c r="N62" s="22"/>
    </row>
    <row r="63" spans="2:14" ht="11.25" customHeight="1">
      <c r="B63" s="27"/>
      <c r="C63" s="27"/>
      <c r="D63" s="21"/>
      <c r="E63" s="21"/>
      <c r="F63" s="21"/>
      <c r="G63" s="21"/>
      <c r="H63" s="21"/>
      <c r="I63" s="21"/>
      <c r="J63" s="21"/>
      <c r="L63" s="22"/>
      <c r="M63" s="22"/>
      <c r="N63" s="22"/>
    </row>
    <row r="64" spans="2:17" ht="11.25" customHeight="1">
      <c r="B64" s="27"/>
      <c r="C64" s="27"/>
      <c r="D64" s="21"/>
      <c r="E64" s="21"/>
      <c r="F64" s="21"/>
      <c r="G64" s="21"/>
      <c r="H64" s="21"/>
      <c r="I64" s="121" t="s">
        <v>88</v>
      </c>
      <c r="J64" s="121"/>
      <c r="K64" s="121"/>
      <c r="L64" s="121"/>
      <c r="M64" s="121"/>
      <c r="N64" s="121"/>
      <c r="O64" s="121"/>
      <c r="P64" s="121"/>
      <c r="Q64" s="121"/>
    </row>
    <row r="65" spans="1:17" ht="18" customHeight="1">
      <c r="A65" s="125" t="s">
        <v>89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</row>
    <row r="66" spans="1:17" ht="18" customHeight="1">
      <c r="A66" s="126" t="s">
        <v>12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</row>
    <row r="67" spans="1:17" ht="21.75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</row>
    <row r="68" spans="1:17" ht="24" customHeight="1">
      <c r="A68" s="122" t="s">
        <v>90</v>
      </c>
      <c r="B68" s="122"/>
      <c r="C68" s="122" t="s">
        <v>91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ht="12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</row>
    <row r="70" spans="1:17" ht="18" customHeight="1">
      <c r="A70" s="34" t="s">
        <v>92</v>
      </c>
      <c r="B70" s="34" t="s">
        <v>13</v>
      </c>
      <c r="C70" s="34" t="s">
        <v>14</v>
      </c>
      <c r="D70" s="35" t="s">
        <v>15</v>
      </c>
      <c r="E70" s="35" t="s">
        <v>16</v>
      </c>
      <c r="F70" s="35" t="s">
        <v>17</v>
      </c>
      <c r="G70" s="36" t="s">
        <v>18</v>
      </c>
      <c r="H70" s="36" t="s">
        <v>19</v>
      </c>
      <c r="I70" s="36" t="s">
        <v>20</v>
      </c>
      <c r="J70" s="36" t="s">
        <v>21</v>
      </c>
      <c r="K70" s="37"/>
      <c r="L70" s="38" t="s">
        <v>22</v>
      </c>
      <c r="M70" s="38" t="s">
        <v>23</v>
      </c>
      <c r="N70" s="10" t="s">
        <v>24</v>
      </c>
      <c r="O70" s="39" t="s">
        <v>25</v>
      </c>
      <c r="P70" s="37"/>
      <c r="Q70" s="37" t="s">
        <v>26</v>
      </c>
    </row>
    <row r="71" spans="1:17" ht="6" customHeight="1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1:17" ht="11.25" customHeight="1">
      <c r="A72" s="13">
        <v>1</v>
      </c>
      <c r="B72" s="14" t="s">
        <v>27</v>
      </c>
      <c r="C72" s="14" t="s">
        <v>163</v>
      </c>
      <c r="D72" s="15">
        <v>1249</v>
      </c>
      <c r="E72" s="15">
        <v>2</v>
      </c>
      <c r="F72" s="15" t="s">
        <v>28</v>
      </c>
      <c r="G72" s="15">
        <v>20</v>
      </c>
      <c r="H72" s="15">
        <v>23</v>
      </c>
      <c r="I72" s="15">
        <v>26</v>
      </c>
      <c r="J72" s="15">
        <v>21</v>
      </c>
      <c r="K72" s="15"/>
      <c r="L72" s="16">
        <v>6</v>
      </c>
      <c r="M72" s="16">
        <v>2</v>
      </c>
      <c r="N72" s="17">
        <f>O72/4</f>
        <v>22.5</v>
      </c>
      <c r="O72" s="18">
        <f aca="true" t="shared" si="2" ref="O72:O95">SUM(G72:J72)</f>
        <v>90</v>
      </c>
      <c r="P72" s="19"/>
      <c r="Q72" s="19">
        <v>70</v>
      </c>
    </row>
    <row r="73" spans="1:17" ht="11.25" customHeight="1">
      <c r="A73" s="13">
        <v>2</v>
      </c>
      <c r="B73" s="14" t="s">
        <v>29</v>
      </c>
      <c r="C73" s="14" t="s">
        <v>154</v>
      </c>
      <c r="D73" s="15">
        <v>746</v>
      </c>
      <c r="E73" s="15">
        <v>2</v>
      </c>
      <c r="F73" s="21" t="s">
        <v>28</v>
      </c>
      <c r="G73" s="15">
        <v>23</v>
      </c>
      <c r="H73" s="15">
        <v>24</v>
      </c>
      <c r="I73" s="15">
        <v>26</v>
      </c>
      <c r="J73" s="15">
        <v>21</v>
      </c>
      <c r="L73" s="22">
        <v>5</v>
      </c>
      <c r="M73" s="22">
        <v>1</v>
      </c>
      <c r="N73" s="17">
        <f aca="true" t="shared" si="3" ref="N73:N95">O73/4</f>
        <v>23.5</v>
      </c>
      <c r="O73" s="18">
        <f t="shared" si="2"/>
        <v>94</v>
      </c>
      <c r="P73" s="23"/>
      <c r="Q73" s="19">
        <v>66</v>
      </c>
    </row>
    <row r="74" spans="1:17" ht="11.25" customHeight="1">
      <c r="A74" s="13">
        <v>3</v>
      </c>
      <c r="B74" s="27" t="s">
        <v>30</v>
      </c>
      <c r="C74" s="27" t="s">
        <v>156</v>
      </c>
      <c r="D74" s="21">
        <v>2164</v>
      </c>
      <c r="E74" s="21">
        <v>2</v>
      </c>
      <c r="F74" s="21" t="s">
        <v>28</v>
      </c>
      <c r="G74" s="21">
        <v>24</v>
      </c>
      <c r="H74" s="21">
        <v>22</v>
      </c>
      <c r="I74" s="21">
        <v>23</v>
      </c>
      <c r="J74" s="21">
        <v>26</v>
      </c>
      <c r="L74" s="22">
        <v>4</v>
      </c>
      <c r="M74" s="22">
        <v>1</v>
      </c>
      <c r="N74" s="17">
        <f t="shared" si="3"/>
        <v>23.75</v>
      </c>
      <c r="O74" s="18">
        <f t="shared" si="2"/>
        <v>95</v>
      </c>
      <c r="P74" s="28"/>
      <c r="Q74" s="19">
        <v>65</v>
      </c>
    </row>
    <row r="75" spans="1:17" ht="11.25" customHeight="1">
      <c r="A75" s="13">
        <v>4</v>
      </c>
      <c r="B75" s="29" t="s">
        <v>35</v>
      </c>
      <c r="C75" s="27" t="s">
        <v>156</v>
      </c>
      <c r="D75" s="21">
        <v>2106</v>
      </c>
      <c r="E75" s="21">
        <v>3</v>
      </c>
      <c r="F75" s="21" t="s">
        <v>28</v>
      </c>
      <c r="G75" s="21">
        <v>24</v>
      </c>
      <c r="H75" s="21">
        <v>26</v>
      </c>
      <c r="I75" s="21">
        <v>24</v>
      </c>
      <c r="J75" s="21">
        <v>26</v>
      </c>
      <c r="L75" s="22">
        <v>2</v>
      </c>
      <c r="M75" s="22">
        <v>2</v>
      </c>
      <c r="N75" s="17">
        <f t="shared" si="3"/>
        <v>25</v>
      </c>
      <c r="O75" s="18">
        <f t="shared" si="2"/>
        <v>100</v>
      </c>
      <c r="P75" s="19"/>
      <c r="Q75" s="19">
        <v>60</v>
      </c>
    </row>
    <row r="76" spans="1:17" ht="11.25" customHeight="1">
      <c r="A76" s="13">
        <v>5</v>
      </c>
      <c r="B76" s="27" t="s">
        <v>36</v>
      </c>
      <c r="C76" s="14" t="s">
        <v>157</v>
      </c>
      <c r="D76" s="21">
        <v>1372</v>
      </c>
      <c r="E76" s="21">
        <v>1</v>
      </c>
      <c r="F76" s="21" t="s">
        <v>28</v>
      </c>
      <c r="G76" s="21">
        <v>26</v>
      </c>
      <c r="H76" s="21">
        <v>25</v>
      </c>
      <c r="I76" s="21">
        <v>23</v>
      </c>
      <c r="J76" s="21">
        <v>26</v>
      </c>
      <c r="L76" s="22">
        <v>3</v>
      </c>
      <c r="M76" s="22">
        <v>1</v>
      </c>
      <c r="N76" s="17">
        <f t="shared" si="3"/>
        <v>25</v>
      </c>
      <c r="O76" s="18">
        <f t="shared" si="2"/>
        <v>100</v>
      </c>
      <c r="P76" s="23"/>
      <c r="Q76" s="19">
        <v>60</v>
      </c>
    </row>
    <row r="77" spans="1:17" ht="11.25" customHeight="1">
      <c r="A77" s="13">
        <v>6</v>
      </c>
      <c r="B77" s="27" t="s">
        <v>38</v>
      </c>
      <c r="C77" s="14" t="s">
        <v>154</v>
      </c>
      <c r="D77" s="21">
        <v>3010</v>
      </c>
      <c r="E77" s="21">
        <v>3</v>
      </c>
      <c r="F77" s="21" t="s">
        <v>28</v>
      </c>
      <c r="G77" s="21">
        <v>25</v>
      </c>
      <c r="H77" s="21">
        <v>22</v>
      </c>
      <c r="I77" s="21">
        <v>29</v>
      </c>
      <c r="J77" s="21">
        <v>25</v>
      </c>
      <c r="L77" s="22">
        <v>7</v>
      </c>
      <c r="M77" s="22">
        <v>0</v>
      </c>
      <c r="N77" s="17">
        <f t="shared" si="3"/>
        <v>25.25</v>
      </c>
      <c r="O77" s="18">
        <f t="shared" si="2"/>
        <v>101</v>
      </c>
      <c r="P77" s="19"/>
      <c r="Q77" s="19">
        <v>59</v>
      </c>
    </row>
    <row r="78" spans="1:17" ht="11.25" customHeight="1">
      <c r="A78" s="13">
        <v>7</v>
      </c>
      <c r="B78" s="27" t="s">
        <v>39</v>
      </c>
      <c r="C78" s="14" t="s">
        <v>154</v>
      </c>
      <c r="D78" s="21">
        <v>3034</v>
      </c>
      <c r="E78" s="21">
        <v>3</v>
      </c>
      <c r="F78" s="21" t="s">
        <v>28</v>
      </c>
      <c r="G78" s="21">
        <v>25</v>
      </c>
      <c r="H78" s="21">
        <v>25</v>
      </c>
      <c r="I78" s="21">
        <v>25</v>
      </c>
      <c r="J78" s="21">
        <v>27</v>
      </c>
      <c r="L78" s="22">
        <v>2</v>
      </c>
      <c r="M78" s="22">
        <v>0</v>
      </c>
      <c r="N78" s="17">
        <f t="shared" si="3"/>
        <v>25.5</v>
      </c>
      <c r="O78" s="18">
        <f t="shared" si="2"/>
        <v>102</v>
      </c>
      <c r="Q78" s="19">
        <v>58</v>
      </c>
    </row>
    <row r="79" spans="1:17" ht="11.25" customHeight="1">
      <c r="A79" s="13">
        <v>8</v>
      </c>
      <c r="B79" s="14" t="s">
        <v>41</v>
      </c>
      <c r="C79" s="14" t="s">
        <v>157</v>
      </c>
      <c r="D79" s="15">
        <v>408</v>
      </c>
      <c r="E79" s="15">
        <v>1</v>
      </c>
      <c r="F79" s="15" t="s">
        <v>28</v>
      </c>
      <c r="G79" s="15">
        <v>24</v>
      </c>
      <c r="H79" s="15">
        <v>28</v>
      </c>
      <c r="I79" s="15">
        <v>25</v>
      </c>
      <c r="J79" s="15">
        <v>26</v>
      </c>
      <c r="K79" s="15"/>
      <c r="L79" s="16">
        <v>4</v>
      </c>
      <c r="M79" s="16">
        <v>1</v>
      </c>
      <c r="N79" s="17">
        <f t="shared" si="3"/>
        <v>25.75</v>
      </c>
      <c r="O79" s="18">
        <f t="shared" si="2"/>
        <v>103</v>
      </c>
      <c r="P79" s="28"/>
      <c r="Q79" s="19">
        <v>57</v>
      </c>
    </row>
    <row r="80" spans="1:17" ht="11.25" customHeight="1">
      <c r="A80" s="13">
        <v>9</v>
      </c>
      <c r="B80" s="29" t="s">
        <v>43</v>
      </c>
      <c r="C80" s="14" t="s">
        <v>157</v>
      </c>
      <c r="D80" s="21">
        <v>1102</v>
      </c>
      <c r="E80" s="21">
        <v>2</v>
      </c>
      <c r="F80" s="21" t="s">
        <v>28</v>
      </c>
      <c r="G80" s="21">
        <v>26</v>
      </c>
      <c r="H80" s="21">
        <v>25</v>
      </c>
      <c r="I80" s="21">
        <v>27</v>
      </c>
      <c r="J80" s="21">
        <v>26</v>
      </c>
      <c r="L80" s="22">
        <v>2</v>
      </c>
      <c r="M80" s="22">
        <v>0</v>
      </c>
      <c r="N80" s="17">
        <f t="shared" si="3"/>
        <v>26</v>
      </c>
      <c r="O80" s="18">
        <f t="shared" si="2"/>
        <v>104</v>
      </c>
      <c r="P80" s="28"/>
      <c r="Q80" s="19">
        <v>56</v>
      </c>
    </row>
    <row r="81" spans="1:17" ht="11.25" customHeight="1">
      <c r="A81" s="13">
        <v>10</v>
      </c>
      <c r="B81" s="29" t="s">
        <v>44</v>
      </c>
      <c r="C81" s="29" t="s">
        <v>158</v>
      </c>
      <c r="D81" s="21">
        <v>1113</v>
      </c>
      <c r="E81" s="21">
        <v>1</v>
      </c>
      <c r="F81" s="21" t="s">
        <v>28</v>
      </c>
      <c r="G81" s="21">
        <v>28</v>
      </c>
      <c r="H81" s="21">
        <v>26</v>
      </c>
      <c r="I81" s="21">
        <v>22</v>
      </c>
      <c r="J81" s="21">
        <v>28</v>
      </c>
      <c r="K81" s="28"/>
      <c r="L81" s="31">
        <v>6</v>
      </c>
      <c r="M81" s="22">
        <v>2</v>
      </c>
      <c r="N81" s="17">
        <f t="shared" si="3"/>
        <v>26</v>
      </c>
      <c r="O81" s="18">
        <f t="shared" si="2"/>
        <v>104</v>
      </c>
      <c r="Q81" s="19">
        <v>56</v>
      </c>
    </row>
    <row r="82" spans="1:17" ht="11.25" customHeight="1">
      <c r="A82" s="13">
        <v>11</v>
      </c>
      <c r="B82" s="29" t="s">
        <v>52</v>
      </c>
      <c r="C82" s="14" t="s">
        <v>163</v>
      </c>
      <c r="D82" s="21">
        <v>3051</v>
      </c>
      <c r="E82" s="21">
        <v>3</v>
      </c>
      <c r="F82" s="21" t="s">
        <v>28</v>
      </c>
      <c r="G82" s="21">
        <v>34</v>
      </c>
      <c r="H82" s="21">
        <v>25</v>
      </c>
      <c r="I82" s="21">
        <v>26</v>
      </c>
      <c r="J82" s="21">
        <v>24</v>
      </c>
      <c r="K82" s="28"/>
      <c r="L82" s="31">
        <v>10</v>
      </c>
      <c r="M82" s="22">
        <v>1</v>
      </c>
      <c r="N82" s="17">
        <f t="shared" si="3"/>
        <v>27.25</v>
      </c>
      <c r="O82" s="18">
        <f t="shared" si="2"/>
        <v>109</v>
      </c>
      <c r="P82" s="30"/>
      <c r="Q82" s="19">
        <v>51</v>
      </c>
    </row>
    <row r="83" spans="1:17" ht="11.25" customHeight="1">
      <c r="A83" s="13">
        <v>12</v>
      </c>
      <c r="B83" s="27" t="s">
        <v>55</v>
      </c>
      <c r="C83" s="14" t="s">
        <v>154</v>
      </c>
      <c r="D83" s="21">
        <v>1450</v>
      </c>
      <c r="E83" s="21">
        <v>3</v>
      </c>
      <c r="F83" s="21" t="s">
        <v>28</v>
      </c>
      <c r="G83" s="21">
        <v>28</v>
      </c>
      <c r="H83" s="21">
        <v>24</v>
      </c>
      <c r="I83" s="21">
        <v>26</v>
      </c>
      <c r="J83" s="21">
        <v>32</v>
      </c>
      <c r="L83" s="22">
        <v>8</v>
      </c>
      <c r="M83" s="22">
        <v>2</v>
      </c>
      <c r="N83" s="17">
        <f t="shared" si="3"/>
        <v>27.5</v>
      </c>
      <c r="O83" s="18">
        <f t="shared" si="2"/>
        <v>110</v>
      </c>
      <c r="Q83" s="19">
        <v>50</v>
      </c>
    </row>
    <row r="84" spans="1:17" ht="11.25" customHeight="1">
      <c r="A84" s="13">
        <v>13</v>
      </c>
      <c r="B84" s="27" t="s">
        <v>58</v>
      </c>
      <c r="C84" s="14" t="s">
        <v>157</v>
      </c>
      <c r="D84" s="21">
        <v>3066</v>
      </c>
      <c r="E84" s="21">
        <v>3</v>
      </c>
      <c r="F84" s="21" t="s">
        <v>28</v>
      </c>
      <c r="G84" s="21">
        <v>33</v>
      </c>
      <c r="H84" s="21">
        <v>25</v>
      </c>
      <c r="I84" s="21">
        <v>31</v>
      </c>
      <c r="J84" s="21">
        <v>26</v>
      </c>
      <c r="L84" s="22">
        <v>8</v>
      </c>
      <c r="M84" s="22">
        <v>5</v>
      </c>
      <c r="N84" s="17">
        <f t="shared" si="3"/>
        <v>28.75</v>
      </c>
      <c r="O84" s="18">
        <f t="shared" si="2"/>
        <v>115</v>
      </c>
      <c r="Q84" s="19">
        <v>45</v>
      </c>
    </row>
    <row r="85" spans="1:17" ht="11.25" customHeight="1">
      <c r="A85" s="13">
        <v>14</v>
      </c>
      <c r="B85" s="27" t="s">
        <v>59</v>
      </c>
      <c r="C85" s="14" t="s">
        <v>154</v>
      </c>
      <c r="D85" s="21">
        <v>2933</v>
      </c>
      <c r="E85" s="21">
        <v>2</v>
      </c>
      <c r="F85" s="21" t="s">
        <v>28</v>
      </c>
      <c r="G85" s="21">
        <v>24</v>
      </c>
      <c r="H85" s="21">
        <v>34</v>
      </c>
      <c r="I85" s="21">
        <v>27</v>
      </c>
      <c r="J85" s="21">
        <v>30</v>
      </c>
      <c r="L85" s="22">
        <v>10</v>
      </c>
      <c r="M85" s="22">
        <v>3</v>
      </c>
      <c r="N85" s="17">
        <f t="shared" si="3"/>
        <v>28.75</v>
      </c>
      <c r="O85" s="18">
        <f t="shared" si="2"/>
        <v>115</v>
      </c>
      <c r="Q85" s="19">
        <v>45</v>
      </c>
    </row>
    <row r="86" spans="1:17" ht="11.25" customHeight="1">
      <c r="A86" s="13">
        <v>15</v>
      </c>
      <c r="B86" s="27" t="s">
        <v>61</v>
      </c>
      <c r="C86" s="14" t="s">
        <v>154</v>
      </c>
      <c r="D86" s="21">
        <v>2932</v>
      </c>
      <c r="E86" s="21">
        <v>4</v>
      </c>
      <c r="F86" s="21" t="s">
        <v>28</v>
      </c>
      <c r="G86" s="21">
        <v>28</v>
      </c>
      <c r="H86" s="21">
        <v>28</v>
      </c>
      <c r="I86" s="21">
        <v>29</v>
      </c>
      <c r="J86" s="21">
        <v>32</v>
      </c>
      <c r="L86" s="22">
        <v>4</v>
      </c>
      <c r="M86" s="22">
        <v>1</v>
      </c>
      <c r="N86" s="17">
        <f t="shared" si="3"/>
        <v>29.25</v>
      </c>
      <c r="O86" s="18">
        <f t="shared" si="2"/>
        <v>117</v>
      </c>
      <c r="Q86" s="19">
        <v>43</v>
      </c>
    </row>
    <row r="87" spans="1:17" ht="11.25" customHeight="1">
      <c r="A87" s="13">
        <v>16</v>
      </c>
      <c r="B87" s="29" t="s">
        <v>65</v>
      </c>
      <c r="C87" s="29" t="s">
        <v>158</v>
      </c>
      <c r="D87" s="21">
        <v>712</v>
      </c>
      <c r="E87" s="21">
        <v>3</v>
      </c>
      <c r="F87" s="21" t="s">
        <v>28</v>
      </c>
      <c r="G87" s="21">
        <v>35</v>
      </c>
      <c r="H87" s="21">
        <v>27</v>
      </c>
      <c r="I87" s="21">
        <v>32</v>
      </c>
      <c r="J87" s="21">
        <v>26</v>
      </c>
      <c r="K87" s="28"/>
      <c r="L87" s="31">
        <v>9</v>
      </c>
      <c r="M87" s="31">
        <v>5</v>
      </c>
      <c r="N87" s="17">
        <f t="shared" si="3"/>
        <v>30</v>
      </c>
      <c r="O87" s="18">
        <f t="shared" si="2"/>
        <v>120</v>
      </c>
      <c r="Q87" s="19">
        <v>40</v>
      </c>
    </row>
    <row r="88" spans="1:17" ht="11.25" customHeight="1">
      <c r="A88" s="13">
        <v>17</v>
      </c>
      <c r="B88" s="27" t="s">
        <v>67</v>
      </c>
      <c r="C88" s="14" t="s">
        <v>160</v>
      </c>
      <c r="D88" s="21">
        <v>2396</v>
      </c>
      <c r="E88" s="21">
        <v>4</v>
      </c>
      <c r="F88" s="21" t="s">
        <v>28</v>
      </c>
      <c r="G88" s="21">
        <v>27</v>
      </c>
      <c r="H88" s="21">
        <v>32</v>
      </c>
      <c r="I88" s="21">
        <v>34</v>
      </c>
      <c r="J88" s="21">
        <v>28</v>
      </c>
      <c r="K88" s="28"/>
      <c r="L88" s="31">
        <v>7</v>
      </c>
      <c r="M88" s="22">
        <v>4</v>
      </c>
      <c r="N88" s="17">
        <f t="shared" si="3"/>
        <v>30.25</v>
      </c>
      <c r="O88" s="18">
        <f t="shared" si="2"/>
        <v>121</v>
      </c>
      <c r="Q88" s="19">
        <v>39</v>
      </c>
    </row>
    <row r="89" spans="1:17" ht="11.25" customHeight="1">
      <c r="A89" s="13">
        <v>18</v>
      </c>
      <c r="B89" s="14" t="s">
        <v>70</v>
      </c>
      <c r="C89" s="14" t="s">
        <v>160</v>
      </c>
      <c r="D89" s="15">
        <v>2399</v>
      </c>
      <c r="E89" s="15">
        <v>5</v>
      </c>
      <c r="F89" s="15" t="s">
        <v>28</v>
      </c>
      <c r="G89" s="15">
        <v>31</v>
      </c>
      <c r="H89" s="15">
        <v>28</v>
      </c>
      <c r="I89" s="15">
        <v>31</v>
      </c>
      <c r="J89" s="15">
        <v>36</v>
      </c>
      <c r="K89" s="15"/>
      <c r="L89" s="16">
        <v>8</v>
      </c>
      <c r="M89" s="16">
        <v>0</v>
      </c>
      <c r="N89" s="17">
        <f t="shared" si="3"/>
        <v>31.5</v>
      </c>
      <c r="O89" s="18">
        <f t="shared" si="2"/>
        <v>126</v>
      </c>
      <c r="Q89" s="19">
        <v>34</v>
      </c>
    </row>
    <row r="90" spans="1:17" ht="11.25" customHeight="1">
      <c r="A90" s="13">
        <v>19</v>
      </c>
      <c r="B90" s="14" t="s">
        <v>75</v>
      </c>
      <c r="C90" s="14" t="s">
        <v>157</v>
      </c>
      <c r="D90" s="15">
        <v>1324</v>
      </c>
      <c r="E90" s="15">
        <v>3</v>
      </c>
      <c r="F90" s="15" t="s">
        <v>28</v>
      </c>
      <c r="G90" s="15">
        <v>37</v>
      </c>
      <c r="H90" s="15">
        <v>27</v>
      </c>
      <c r="I90" s="15">
        <v>37</v>
      </c>
      <c r="J90" s="15">
        <v>32</v>
      </c>
      <c r="K90" s="15"/>
      <c r="L90" s="16">
        <v>10</v>
      </c>
      <c r="M90" s="16">
        <v>5</v>
      </c>
      <c r="N90" s="17">
        <f t="shared" si="3"/>
        <v>33.25</v>
      </c>
      <c r="O90" s="18">
        <f t="shared" si="2"/>
        <v>133</v>
      </c>
      <c r="Q90" s="19">
        <v>27</v>
      </c>
    </row>
    <row r="91" spans="1:17" ht="11.25" customHeight="1">
      <c r="A91" s="13">
        <v>20</v>
      </c>
      <c r="B91" s="27" t="s">
        <v>79</v>
      </c>
      <c r="C91" s="14" t="s">
        <v>157</v>
      </c>
      <c r="D91" s="21">
        <v>1787</v>
      </c>
      <c r="E91" s="21">
        <v>0</v>
      </c>
      <c r="F91" s="21" t="s">
        <v>28</v>
      </c>
      <c r="G91" s="21">
        <v>27</v>
      </c>
      <c r="H91" s="21">
        <v>41</v>
      </c>
      <c r="I91" s="21">
        <v>34</v>
      </c>
      <c r="J91" s="21">
        <v>38</v>
      </c>
      <c r="L91" s="22">
        <v>14</v>
      </c>
      <c r="M91" s="22">
        <v>4</v>
      </c>
      <c r="N91" s="17">
        <f t="shared" si="3"/>
        <v>35</v>
      </c>
      <c r="O91" s="18">
        <f t="shared" si="2"/>
        <v>140</v>
      </c>
      <c r="Q91" s="19">
        <v>20</v>
      </c>
    </row>
    <row r="92" spans="1:17" ht="11.25" customHeight="1">
      <c r="A92" s="13">
        <v>21</v>
      </c>
      <c r="B92" s="27" t="s">
        <v>80</v>
      </c>
      <c r="C92" s="27" t="s">
        <v>156</v>
      </c>
      <c r="D92" s="21">
        <v>1150</v>
      </c>
      <c r="E92" s="21">
        <v>4</v>
      </c>
      <c r="F92" s="21" t="s">
        <v>28</v>
      </c>
      <c r="G92" s="21">
        <v>32</v>
      </c>
      <c r="H92" s="21">
        <v>36</v>
      </c>
      <c r="I92" s="21">
        <v>41</v>
      </c>
      <c r="J92" s="21">
        <v>35</v>
      </c>
      <c r="L92" s="22">
        <v>9</v>
      </c>
      <c r="M92" s="22">
        <v>1</v>
      </c>
      <c r="N92" s="17">
        <f t="shared" si="3"/>
        <v>36</v>
      </c>
      <c r="O92" s="18">
        <f t="shared" si="2"/>
        <v>144</v>
      </c>
      <c r="Q92" s="19">
        <v>16</v>
      </c>
    </row>
    <row r="93" spans="1:17" ht="11.25" customHeight="1">
      <c r="A93" s="13">
        <v>22</v>
      </c>
      <c r="B93" s="27" t="s">
        <v>81</v>
      </c>
      <c r="C93" s="14" t="s">
        <v>154</v>
      </c>
      <c r="D93" s="21">
        <v>442</v>
      </c>
      <c r="E93" s="21">
        <v>3</v>
      </c>
      <c r="F93" s="21" t="s">
        <v>28</v>
      </c>
      <c r="G93" s="21">
        <v>47</v>
      </c>
      <c r="H93" s="21">
        <v>34</v>
      </c>
      <c r="I93" s="21">
        <v>32</v>
      </c>
      <c r="J93" s="21">
        <v>31</v>
      </c>
      <c r="L93" s="22">
        <v>16</v>
      </c>
      <c r="M93" s="22">
        <v>2</v>
      </c>
      <c r="N93" s="17">
        <f t="shared" si="3"/>
        <v>36</v>
      </c>
      <c r="O93" s="18">
        <f t="shared" si="2"/>
        <v>144</v>
      </c>
      <c r="Q93" s="19">
        <v>16</v>
      </c>
    </row>
    <row r="94" spans="1:17" ht="11.25" customHeight="1">
      <c r="A94" s="13">
        <v>23</v>
      </c>
      <c r="B94" s="27" t="s">
        <v>82</v>
      </c>
      <c r="C94" s="14" t="s">
        <v>157</v>
      </c>
      <c r="D94" s="21">
        <v>2318</v>
      </c>
      <c r="E94" s="21">
        <v>5</v>
      </c>
      <c r="F94" s="21" t="s">
        <v>28</v>
      </c>
      <c r="G94" s="21">
        <v>41</v>
      </c>
      <c r="H94" s="21">
        <v>30</v>
      </c>
      <c r="I94" s="21">
        <v>38</v>
      </c>
      <c r="J94" s="21">
        <v>37</v>
      </c>
      <c r="L94" s="22">
        <v>11</v>
      </c>
      <c r="M94" s="22">
        <v>1</v>
      </c>
      <c r="N94" s="17">
        <f t="shared" si="3"/>
        <v>36.5</v>
      </c>
      <c r="O94" s="18">
        <f t="shared" si="2"/>
        <v>146</v>
      </c>
      <c r="Q94" s="19">
        <v>14</v>
      </c>
    </row>
    <row r="95" spans="1:17" ht="11.25" customHeight="1">
      <c r="A95" s="13">
        <v>24</v>
      </c>
      <c r="B95" s="14" t="s">
        <v>83</v>
      </c>
      <c r="C95" s="14" t="s">
        <v>160</v>
      </c>
      <c r="D95" s="15">
        <v>2402</v>
      </c>
      <c r="E95" s="15">
        <v>5</v>
      </c>
      <c r="F95" s="15" t="s">
        <v>28</v>
      </c>
      <c r="G95" s="15">
        <v>35</v>
      </c>
      <c r="H95" s="15">
        <v>39</v>
      </c>
      <c r="I95" s="15">
        <v>38</v>
      </c>
      <c r="J95" s="15">
        <v>37</v>
      </c>
      <c r="L95" s="22">
        <v>4</v>
      </c>
      <c r="M95" s="22">
        <v>1</v>
      </c>
      <c r="N95" s="17">
        <f t="shared" si="3"/>
        <v>37.25</v>
      </c>
      <c r="O95" s="18">
        <f t="shared" si="2"/>
        <v>149</v>
      </c>
      <c r="Q95" s="19">
        <v>11</v>
      </c>
    </row>
    <row r="96" spans="2:3" ht="21" customHeight="1">
      <c r="B96" s="4"/>
      <c r="C96" s="4"/>
    </row>
    <row r="97" spans="2:3" ht="21" customHeight="1">
      <c r="B97" s="4"/>
      <c r="C97" s="4"/>
    </row>
    <row r="98" spans="1:17" ht="11.25" customHeight="1">
      <c r="A98" s="40"/>
      <c r="B98" s="40"/>
      <c r="C98" s="40"/>
      <c r="D98" s="41"/>
      <c r="E98" s="41"/>
      <c r="F98" s="41"/>
      <c r="G98" s="41"/>
      <c r="H98" s="41"/>
      <c r="I98" s="41"/>
      <c r="J98" s="41"/>
      <c r="K98" s="40"/>
      <c r="L98" s="40"/>
      <c r="M98" s="40"/>
      <c r="N98" s="40"/>
      <c r="O98" s="40"/>
      <c r="P98" s="40"/>
      <c r="Q98" s="40"/>
    </row>
    <row r="99" spans="2:3" ht="21" customHeight="1">
      <c r="B99" s="4"/>
      <c r="C99" s="4"/>
    </row>
    <row r="100" spans="2:3" ht="21" customHeight="1">
      <c r="B100" s="4"/>
      <c r="C100" s="4"/>
    </row>
    <row r="101" spans="2:3" ht="21" customHeight="1">
      <c r="B101" s="4"/>
      <c r="C101" s="4"/>
    </row>
    <row r="102" spans="1:17" ht="24" customHeight="1">
      <c r="A102" s="122" t="s">
        <v>90</v>
      </c>
      <c r="B102" s="122"/>
      <c r="C102" s="122" t="s">
        <v>93</v>
      </c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</row>
    <row r="103" spans="1:17" ht="12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</row>
    <row r="104" spans="1:17" ht="18" customHeight="1">
      <c r="A104" s="34" t="s">
        <v>92</v>
      </c>
      <c r="B104" s="34" t="s">
        <v>13</v>
      </c>
      <c r="C104" s="34" t="s">
        <v>14</v>
      </c>
      <c r="D104" s="35" t="s">
        <v>15</v>
      </c>
      <c r="E104" s="35" t="s">
        <v>16</v>
      </c>
      <c r="F104" s="35" t="s">
        <v>17</v>
      </c>
      <c r="G104" s="36" t="s">
        <v>18</v>
      </c>
      <c r="H104" s="36" t="s">
        <v>19</v>
      </c>
      <c r="I104" s="36" t="s">
        <v>20</v>
      </c>
      <c r="J104" s="36" t="s">
        <v>21</v>
      </c>
      <c r="K104" s="37"/>
      <c r="L104" s="38" t="s">
        <v>22</v>
      </c>
      <c r="M104" s="38" t="s">
        <v>23</v>
      </c>
      <c r="N104" s="10" t="s">
        <v>24</v>
      </c>
      <c r="O104" s="42" t="s">
        <v>25</v>
      </c>
      <c r="P104" s="37"/>
      <c r="Q104" s="37" t="s">
        <v>26</v>
      </c>
    </row>
    <row r="105" spans="1:17" ht="6" customHeight="1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</row>
    <row r="106" spans="1:17" ht="11.25" customHeight="1">
      <c r="A106" s="13">
        <v>1</v>
      </c>
      <c r="B106" s="27" t="s">
        <v>33</v>
      </c>
      <c r="C106" s="27" t="s">
        <v>156</v>
      </c>
      <c r="D106" s="21">
        <v>1689</v>
      </c>
      <c r="E106" s="21" t="s">
        <v>28</v>
      </c>
      <c r="F106" s="21" t="s">
        <v>34</v>
      </c>
      <c r="G106" s="21">
        <v>26</v>
      </c>
      <c r="H106" s="21">
        <v>29</v>
      </c>
      <c r="I106" s="21">
        <v>22</v>
      </c>
      <c r="J106" s="21">
        <v>22</v>
      </c>
      <c r="L106" s="22">
        <v>7</v>
      </c>
      <c r="M106" s="22">
        <v>4</v>
      </c>
      <c r="N106" s="17">
        <f>O106/4</f>
        <v>24.75</v>
      </c>
      <c r="O106" s="15">
        <f aca="true" t="shared" si="4" ref="O106:O118">SUM(G106:J106)</f>
        <v>99</v>
      </c>
      <c r="P106" s="28"/>
      <c r="Q106" s="19">
        <v>61</v>
      </c>
    </row>
    <row r="107" spans="1:17" ht="11.25" customHeight="1">
      <c r="A107" s="13">
        <v>2</v>
      </c>
      <c r="B107" s="27" t="s">
        <v>37</v>
      </c>
      <c r="C107" s="27" t="s">
        <v>156</v>
      </c>
      <c r="D107" s="21">
        <v>1478</v>
      </c>
      <c r="E107" s="21">
        <v>1</v>
      </c>
      <c r="F107" s="21" t="s">
        <v>34</v>
      </c>
      <c r="G107" s="21">
        <v>25</v>
      </c>
      <c r="H107" s="21">
        <v>27</v>
      </c>
      <c r="I107" s="21">
        <v>23</v>
      </c>
      <c r="J107" s="21">
        <v>25</v>
      </c>
      <c r="L107" s="22">
        <v>4</v>
      </c>
      <c r="M107" s="22">
        <v>0</v>
      </c>
      <c r="N107" s="17">
        <f aca="true" t="shared" si="5" ref="N107:N118">O107/4</f>
        <v>25</v>
      </c>
      <c r="O107" s="15">
        <f t="shared" si="4"/>
        <v>100</v>
      </c>
      <c r="P107" s="30"/>
      <c r="Q107" s="19">
        <v>60</v>
      </c>
    </row>
    <row r="108" spans="1:17" ht="11.25" customHeight="1">
      <c r="A108" s="13">
        <v>3</v>
      </c>
      <c r="B108" s="14" t="s">
        <v>47</v>
      </c>
      <c r="C108" s="14" t="s">
        <v>163</v>
      </c>
      <c r="D108" s="15">
        <v>243</v>
      </c>
      <c r="E108" s="15">
        <v>2</v>
      </c>
      <c r="F108" s="15" t="s">
        <v>34</v>
      </c>
      <c r="G108" s="15">
        <v>27</v>
      </c>
      <c r="H108" s="15">
        <v>25</v>
      </c>
      <c r="I108" s="15">
        <v>25</v>
      </c>
      <c r="J108" s="15">
        <v>30</v>
      </c>
      <c r="K108" s="15"/>
      <c r="L108" s="16">
        <v>5</v>
      </c>
      <c r="M108" s="16">
        <v>2</v>
      </c>
      <c r="N108" s="17">
        <f t="shared" si="5"/>
        <v>26.75</v>
      </c>
      <c r="O108" s="15">
        <f t="shared" si="4"/>
        <v>107</v>
      </c>
      <c r="P108" s="28"/>
      <c r="Q108" s="19">
        <v>53</v>
      </c>
    </row>
    <row r="109" spans="1:17" ht="11.25" customHeight="1">
      <c r="A109" s="13">
        <v>4</v>
      </c>
      <c r="B109" s="14" t="s">
        <v>51</v>
      </c>
      <c r="C109" s="14" t="s">
        <v>157</v>
      </c>
      <c r="D109" s="15">
        <v>986</v>
      </c>
      <c r="E109" s="15">
        <v>1</v>
      </c>
      <c r="F109" s="15" t="s">
        <v>34</v>
      </c>
      <c r="G109" s="15">
        <v>30</v>
      </c>
      <c r="H109" s="15">
        <v>28</v>
      </c>
      <c r="I109" s="15">
        <v>27</v>
      </c>
      <c r="J109" s="15">
        <v>23</v>
      </c>
      <c r="K109" s="15"/>
      <c r="L109" s="16">
        <v>7</v>
      </c>
      <c r="M109" s="16">
        <v>1</v>
      </c>
      <c r="N109" s="17">
        <f t="shared" si="5"/>
        <v>27</v>
      </c>
      <c r="O109" s="15">
        <f t="shared" si="4"/>
        <v>108</v>
      </c>
      <c r="Q109" s="19">
        <v>52</v>
      </c>
    </row>
    <row r="110" spans="1:17" ht="11.25" customHeight="1">
      <c r="A110" s="13">
        <v>5</v>
      </c>
      <c r="B110" s="29" t="s">
        <v>53</v>
      </c>
      <c r="C110" s="27" t="s">
        <v>156</v>
      </c>
      <c r="D110" s="21">
        <v>1388</v>
      </c>
      <c r="E110" s="21">
        <v>1</v>
      </c>
      <c r="F110" s="15" t="s">
        <v>34</v>
      </c>
      <c r="G110" s="21">
        <v>26</v>
      </c>
      <c r="H110" s="21">
        <v>27</v>
      </c>
      <c r="I110" s="21">
        <v>26</v>
      </c>
      <c r="J110" s="21">
        <v>31</v>
      </c>
      <c r="K110" s="28"/>
      <c r="L110" s="31">
        <v>5</v>
      </c>
      <c r="M110" s="22">
        <v>1</v>
      </c>
      <c r="N110" s="17">
        <f t="shared" si="5"/>
        <v>27.5</v>
      </c>
      <c r="O110" s="15">
        <f t="shared" si="4"/>
        <v>110</v>
      </c>
      <c r="Q110" s="19">
        <v>50</v>
      </c>
    </row>
    <row r="111" spans="1:17" ht="11.25" customHeight="1">
      <c r="A111" s="13">
        <v>6</v>
      </c>
      <c r="B111" s="29" t="s">
        <v>62</v>
      </c>
      <c r="C111" s="29" t="s">
        <v>158</v>
      </c>
      <c r="D111" s="21">
        <v>2570</v>
      </c>
      <c r="E111" s="21">
        <v>3</v>
      </c>
      <c r="F111" s="21" t="s">
        <v>34</v>
      </c>
      <c r="G111" s="21">
        <v>29</v>
      </c>
      <c r="H111" s="21">
        <v>26</v>
      </c>
      <c r="I111" s="21">
        <v>31</v>
      </c>
      <c r="J111" s="21">
        <v>31</v>
      </c>
      <c r="L111" s="22">
        <v>5</v>
      </c>
      <c r="M111" s="22">
        <v>2</v>
      </c>
      <c r="N111" s="17">
        <f t="shared" si="5"/>
        <v>29.25</v>
      </c>
      <c r="O111" s="15">
        <f t="shared" si="4"/>
        <v>117</v>
      </c>
      <c r="Q111" s="19">
        <v>43</v>
      </c>
    </row>
    <row r="112" spans="1:17" ht="11.25" customHeight="1">
      <c r="A112" s="13">
        <v>7</v>
      </c>
      <c r="B112" s="27" t="s">
        <v>69</v>
      </c>
      <c r="C112" s="14" t="s">
        <v>157</v>
      </c>
      <c r="D112" s="21">
        <v>3011</v>
      </c>
      <c r="E112" s="21">
        <v>2</v>
      </c>
      <c r="F112" s="21" t="s">
        <v>34</v>
      </c>
      <c r="G112" s="21">
        <v>33</v>
      </c>
      <c r="H112" s="21">
        <v>35</v>
      </c>
      <c r="I112" s="21">
        <v>29</v>
      </c>
      <c r="J112" s="21">
        <v>28</v>
      </c>
      <c r="L112" s="22">
        <v>7</v>
      </c>
      <c r="M112" s="22">
        <v>4</v>
      </c>
      <c r="N112" s="17">
        <f t="shared" si="5"/>
        <v>31.25</v>
      </c>
      <c r="O112" s="15">
        <f t="shared" si="4"/>
        <v>125</v>
      </c>
      <c r="Q112" s="19">
        <v>35</v>
      </c>
    </row>
    <row r="113" spans="1:17" ht="11.25" customHeight="1">
      <c r="A113" s="13">
        <v>8</v>
      </c>
      <c r="B113" s="27" t="s">
        <v>72</v>
      </c>
      <c r="C113" s="14" t="s">
        <v>157</v>
      </c>
      <c r="D113" s="21">
        <v>2918</v>
      </c>
      <c r="E113" s="21">
        <v>4</v>
      </c>
      <c r="F113" s="21" t="s">
        <v>34</v>
      </c>
      <c r="G113" s="21">
        <v>29</v>
      </c>
      <c r="H113" s="21">
        <v>37</v>
      </c>
      <c r="I113" s="21">
        <v>33</v>
      </c>
      <c r="J113" s="21">
        <v>30</v>
      </c>
      <c r="L113" s="22">
        <v>8</v>
      </c>
      <c r="M113" s="22">
        <v>3</v>
      </c>
      <c r="N113" s="17">
        <f t="shared" si="5"/>
        <v>32.25</v>
      </c>
      <c r="O113" s="15">
        <f t="shared" si="4"/>
        <v>129</v>
      </c>
      <c r="Q113" s="19">
        <v>31</v>
      </c>
    </row>
    <row r="114" spans="1:17" ht="11.25" customHeight="1">
      <c r="A114" s="13">
        <v>9</v>
      </c>
      <c r="B114" s="14" t="s">
        <v>73</v>
      </c>
      <c r="C114" s="14" t="s">
        <v>163</v>
      </c>
      <c r="D114" s="15">
        <v>2703</v>
      </c>
      <c r="E114" s="15">
        <v>3</v>
      </c>
      <c r="F114" s="21" t="s">
        <v>34</v>
      </c>
      <c r="G114" s="15">
        <v>29</v>
      </c>
      <c r="H114" s="15">
        <v>35</v>
      </c>
      <c r="I114" s="15">
        <v>37</v>
      </c>
      <c r="J114" s="15">
        <v>28</v>
      </c>
      <c r="L114" s="22">
        <v>9</v>
      </c>
      <c r="M114" s="22">
        <v>6</v>
      </c>
      <c r="N114" s="17">
        <f t="shared" si="5"/>
        <v>32.25</v>
      </c>
      <c r="O114" s="15">
        <f t="shared" si="4"/>
        <v>129</v>
      </c>
      <c r="Q114" s="19">
        <v>31</v>
      </c>
    </row>
    <row r="115" spans="1:17" ht="11.25" customHeight="1">
      <c r="A115" s="13">
        <v>10</v>
      </c>
      <c r="B115" s="29" t="s">
        <v>74</v>
      </c>
      <c r="C115" s="27" t="s">
        <v>156</v>
      </c>
      <c r="D115" s="21">
        <v>3276</v>
      </c>
      <c r="E115" s="21">
        <v>5</v>
      </c>
      <c r="F115" s="21" t="s">
        <v>34</v>
      </c>
      <c r="G115" s="21">
        <v>30</v>
      </c>
      <c r="H115" s="21">
        <v>28</v>
      </c>
      <c r="I115" s="21">
        <v>38</v>
      </c>
      <c r="J115" s="21">
        <v>34</v>
      </c>
      <c r="L115" s="22">
        <v>10</v>
      </c>
      <c r="M115" s="22">
        <v>4</v>
      </c>
      <c r="N115" s="17">
        <f t="shared" si="5"/>
        <v>32.5</v>
      </c>
      <c r="O115" s="15">
        <f t="shared" si="4"/>
        <v>130</v>
      </c>
      <c r="Q115" s="19">
        <v>30</v>
      </c>
    </row>
    <row r="116" spans="1:17" ht="11.25" customHeight="1">
      <c r="A116" s="13">
        <v>11</v>
      </c>
      <c r="B116" s="14" t="s">
        <v>76</v>
      </c>
      <c r="C116" s="29" t="s">
        <v>158</v>
      </c>
      <c r="D116" s="15">
        <v>535</v>
      </c>
      <c r="E116" s="15">
        <v>4</v>
      </c>
      <c r="F116" s="15" t="s">
        <v>34</v>
      </c>
      <c r="G116" s="15">
        <v>35</v>
      </c>
      <c r="H116" s="15">
        <v>33</v>
      </c>
      <c r="I116" s="15">
        <v>32</v>
      </c>
      <c r="J116" s="15">
        <v>34</v>
      </c>
      <c r="L116" s="22">
        <v>3</v>
      </c>
      <c r="M116" s="22">
        <v>1</v>
      </c>
      <c r="N116" s="17">
        <f t="shared" si="5"/>
        <v>33.5</v>
      </c>
      <c r="O116" s="15">
        <f t="shared" si="4"/>
        <v>134</v>
      </c>
      <c r="Q116" s="19">
        <v>26</v>
      </c>
    </row>
    <row r="117" spans="1:17" ht="11.25" customHeight="1">
      <c r="A117" s="13">
        <v>12</v>
      </c>
      <c r="B117" s="14" t="s">
        <v>77</v>
      </c>
      <c r="C117" s="14" t="s">
        <v>160</v>
      </c>
      <c r="D117" s="15">
        <v>3325</v>
      </c>
      <c r="E117" s="15">
        <v>0</v>
      </c>
      <c r="F117" s="15" t="s">
        <v>34</v>
      </c>
      <c r="G117" s="15">
        <v>41</v>
      </c>
      <c r="H117" s="15">
        <v>35</v>
      </c>
      <c r="I117" s="15">
        <v>33</v>
      </c>
      <c r="J117" s="15">
        <v>29</v>
      </c>
      <c r="K117" s="15"/>
      <c r="L117" s="16">
        <v>12</v>
      </c>
      <c r="M117" s="16">
        <v>2</v>
      </c>
      <c r="N117" s="17">
        <f t="shared" si="5"/>
        <v>34.5</v>
      </c>
      <c r="O117" s="15">
        <f t="shared" si="4"/>
        <v>138</v>
      </c>
      <c r="Q117" s="19">
        <v>22</v>
      </c>
    </row>
    <row r="118" spans="1:17" ht="11.25" customHeight="1">
      <c r="A118" s="13">
        <v>13</v>
      </c>
      <c r="B118" s="27" t="s">
        <v>84</v>
      </c>
      <c r="C118" s="27" t="s">
        <v>159</v>
      </c>
      <c r="D118" s="21">
        <v>2892</v>
      </c>
      <c r="E118" s="21">
        <v>0</v>
      </c>
      <c r="F118" s="21" t="s">
        <v>34</v>
      </c>
      <c r="G118" s="21">
        <v>39</v>
      </c>
      <c r="H118" s="21">
        <v>28</v>
      </c>
      <c r="I118" s="21">
        <v>37</v>
      </c>
      <c r="J118" s="21">
        <v>45</v>
      </c>
      <c r="L118" s="22">
        <v>17</v>
      </c>
      <c r="M118" s="22">
        <v>2</v>
      </c>
      <c r="N118" s="17">
        <f t="shared" si="5"/>
        <v>37.25</v>
      </c>
      <c r="O118" s="15">
        <f t="shared" si="4"/>
        <v>149</v>
      </c>
      <c r="Q118" s="19">
        <v>11</v>
      </c>
    </row>
    <row r="119" spans="2:3" ht="11.25" customHeight="1">
      <c r="B119" s="4"/>
      <c r="C119" s="4"/>
    </row>
    <row r="120" spans="2:3" ht="11.25" customHeight="1">
      <c r="B120" s="4"/>
      <c r="C120" s="4"/>
    </row>
    <row r="121" spans="2:17" ht="11.25" customHeight="1">
      <c r="B121" s="4"/>
      <c r="C121" s="4"/>
      <c r="I121" s="121" t="s">
        <v>88</v>
      </c>
      <c r="J121" s="121"/>
      <c r="K121" s="121"/>
      <c r="L121" s="121"/>
      <c r="M121" s="121"/>
      <c r="N121" s="121"/>
      <c r="O121" s="121"/>
      <c r="P121" s="121"/>
      <c r="Q121" s="121"/>
    </row>
    <row r="122" spans="1:17" ht="18" customHeight="1">
      <c r="A122" s="125" t="s">
        <v>89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1:17" ht="18" customHeight="1">
      <c r="A123" s="126" t="s">
        <v>12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</row>
    <row r="124" spans="1:17" ht="24" customHeigh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</row>
    <row r="125" spans="1:17" ht="24" customHeight="1">
      <c r="A125" s="122" t="s">
        <v>90</v>
      </c>
      <c r="B125" s="122"/>
      <c r="C125" s="122" t="s">
        <v>94</v>
      </c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1:17" ht="12" customHeigh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</row>
    <row r="127" spans="1:17" ht="18" customHeight="1">
      <c r="A127" s="34" t="s">
        <v>92</v>
      </c>
      <c r="B127" s="34" t="s">
        <v>13</v>
      </c>
      <c r="C127" s="34" t="s">
        <v>14</v>
      </c>
      <c r="D127" s="35" t="s">
        <v>15</v>
      </c>
      <c r="E127" s="35" t="s">
        <v>16</v>
      </c>
      <c r="F127" s="35" t="s">
        <v>17</v>
      </c>
      <c r="G127" s="36" t="s">
        <v>18</v>
      </c>
      <c r="H127" s="36" t="s">
        <v>19</v>
      </c>
      <c r="I127" s="36" t="s">
        <v>20</v>
      </c>
      <c r="J127" s="36" t="s">
        <v>21</v>
      </c>
      <c r="K127" s="37"/>
      <c r="L127" s="38" t="s">
        <v>22</v>
      </c>
      <c r="M127" s="38" t="s">
        <v>23</v>
      </c>
      <c r="N127" s="10" t="s">
        <v>24</v>
      </c>
      <c r="O127" s="39" t="s">
        <v>25</v>
      </c>
      <c r="P127" s="37"/>
      <c r="Q127" s="37" t="s">
        <v>26</v>
      </c>
    </row>
    <row r="128" spans="1:17" ht="6" customHeight="1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1:17" ht="11.25" customHeight="1">
      <c r="A129" s="13">
        <v>1</v>
      </c>
      <c r="B129" s="14" t="s">
        <v>31</v>
      </c>
      <c r="C129" s="14" t="s">
        <v>157</v>
      </c>
      <c r="D129" s="15">
        <v>809</v>
      </c>
      <c r="E129" s="15">
        <v>1</v>
      </c>
      <c r="F129" s="15" t="s">
        <v>32</v>
      </c>
      <c r="G129" s="15">
        <v>27</v>
      </c>
      <c r="H129" s="15">
        <v>22</v>
      </c>
      <c r="I129" s="15">
        <v>25</v>
      </c>
      <c r="J129" s="15">
        <v>21</v>
      </c>
      <c r="K129" s="15"/>
      <c r="L129" s="16">
        <v>6</v>
      </c>
      <c r="M129" s="16">
        <v>3</v>
      </c>
      <c r="N129" s="17">
        <f>O129/4</f>
        <v>23.75</v>
      </c>
      <c r="O129" s="15">
        <f aca="true" t="shared" si="6" ref="O129:O139">SUM(G129:J129)</f>
        <v>95</v>
      </c>
      <c r="P129" s="19"/>
      <c r="Q129" s="19">
        <v>65</v>
      </c>
    </row>
    <row r="130" spans="1:17" ht="11.25" customHeight="1">
      <c r="A130" s="13">
        <v>2</v>
      </c>
      <c r="B130" s="27" t="s">
        <v>40</v>
      </c>
      <c r="C130" s="27" t="s">
        <v>156</v>
      </c>
      <c r="D130" s="21">
        <v>652</v>
      </c>
      <c r="E130" s="21" t="s">
        <v>28</v>
      </c>
      <c r="F130" s="21" t="s">
        <v>32</v>
      </c>
      <c r="G130" s="21">
        <v>27</v>
      </c>
      <c r="H130" s="21">
        <v>26</v>
      </c>
      <c r="I130" s="21">
        <v>26</v>
      </c>
      <c r="J130" s="21">
        <v>23</v>
      </c>
      <c r="L130" s="22">
        <v>4</v>
      </c>
      <c r="M130" s="22">
        <v>0</v>
      </c>
      <c r="N130" s="17">
        <f aca="true" t="shared" si="7" ref="N130:N139">O130/4</f>
        <v>25.5</v>
      </c>
      <c r="O130" s="15">
        <f t="shared" si="6"/>
        <v>102</v>
      </c>
      <c r="P130" s="19"/>
      <c r="Q130" s="19">
        <v>58</v>
      </c>
    </row>
    <row r="131" spans="1:17" ht="11.25" customHeight="1">
      <c r="A131" s="13">
        <v>3</v>
      </c>
      <c r="B131" s="29" t="s">
        <v>42</v>
      </c>
      <c r="C131" s="27" t="s">
        <v>156</v>
      </c>
      <c r="D131" s="21">
        <v>235</v>
      </c>
      <c r="E131" s="21">
        <v>2</v>
      </c>
      <c r="F131" s="21" t="s">
        <v>32</v>
      </c>
      <c r="G131" s="21">
        <v>27</v>
      </c>
      <c r="H131" s="21">
        <v>27</v>
      </c>
      <c r="I131" s="21">
        <v>23</v>
      </c>
      <c r="J131" s="21">
        <v>26</v>
      </c>
      <c r="L131" s="22">
        <v>4</v>
      </c>
      <c r="M131" s="22">
        <v>1</v>
      </c>
      <c r="N131" s="17">
        <f t="shared" si="7"/>
        <v>25.75</v>
      </c>
      <c r="O131" s="15">
        <f t="shared" si="6"/>
        <v>103</v>
      </c>
      <c r="P131" s="19"/>
      <c r="Q131" s="19">
        <v>57</v>
      </c>
    </row>
    <row r="132" spans="1:17" ht="11.25" customHeight="1">
      <c r="A132" s="13">
        <v>4</v>
      </c>
      <c r="B132" s="29" t="s">
        <v>57</v>
      </c>
      <c r="C132" s="29" t="s">
        <v>158</v>
      </c>
      <c r="D132" s="23">
        <v>433</v>
      </c>
      <c r="E132" s="23">
        <v>1</v>
      </c>
      <c r="F132" s="23" t="s">
        <v>32</v>
      </c>
      <c r="G132" s="23">
        <v>33</v>
      </c>
      <c r="H132" s="23">
        <v>29</v>
      </c>
      <c r="I132" s="23">
        <v>27</v>
      </c>
      <c r="J132" s="23">
        <v>23</v>
      </c>
      <c r="K132" s="23"/>
      <c r="L132" s="33">
        <v>10</v>
      </c>
      <c r="M132" s="33">
        <v>2</v>
      </c>
      <c r="N132" s="17">
        <f t="shared" si="7"/>
        <v>28</v>
      </c>
      <c r="O132" s="15">
        <f t="shared" si="6"/>
        <v>112</v>
      </c>
      <c r="Q132" s="19">
        <v>48</v>
      </c>
    </row>
    <row r="133" spans="1:17" ht="11.25" customHeight="1">
      <c r="A133" s="13">
        <v>5</v>
      </c>
      <c r="B133" s="27" t="s">
        <v>56</v>
      </c>
      <c r="C133" s="27" t="s">
        <v>156</v>
      </c>
      <c r="D133" s="21">
        <v>230</v>
      </c>
      <c r="E133" s="21">
        <v>1</v>
      </c>
      <c r="F133" s="21" t="s">
        <v>32</v>
      </c>
      <c r="G133" s="21">
        <v>24</v>
      </c>
      <c r="H133" s="21">
        <v>27</v>
      </c>
      <c r="I133" s="21">
        <v>34</v>
      </c>
      <c r="J133" s="21">
        <v>27</v>
      </c>
      <c r="L133" s="22">
        <v>10</v>
      </c>
      <c r="M133" s="22">
        <v>0</v>
      </c>
      <c r="N133" s="17">
        <f t="shared" si="7"/>
        <v>28</v>
      </c>
      <c r="O133" s="15">
        <f t="shared" si="6"/>
        <v>112</v>
      </c>
      <c r="Q133" s="19">
        <v>48</v>
      </c>
    </row>
    <row r="134" spans="1:17" ht="11.25" customHeight="1">
      <c r="A134" s="13">
        <v>6</v>
      </c>
      <c r="B134" s="29" t="s">
        <v>60</v>
      </c>
      <c r="C134" s="27" t="s">
        <v>156</v>
      </c>
      <c r="D134" s="21">
        <v>1387</v>
      </c>
      <c r="E134" s="21">
        <v>3</v>
      </c>
      <c r="F134" s="21" t="s">
        <v>32</v>
      </c>
      <c r="G134" s="21">
        <v>32</v>
      </c>
      <c r="H134" s="21">
        <v>30</v>
      </c>
      <c r="I134" s="21">
        <v>25</v>
      </c>
      <c r="J134" s="21">
        <v>29</v>
      </c>
      <c r="L134" s="22">
        <v>7</v>
      </c>
      <c r="M134" s="22">
        <v>1</v>
      </c>
      <c r="N134" s="17">
        <f t="shared" si="7"/>
        <v>29</v>
      </c>
      <c r="O134" s="15">
        <f t="shared" si="6"/>
        <v>116</v>
      </c>
      <c r="Q134" s="19">
        <v>44</v>
      </c>
    </row>
    <row r="135" spans="1:17" ht="11.25" customHeight="1">
      <c r="A135" s="13">
        <v>7</v>
      </c>
      <c r="B135" s="27" t="s">
        <v>63</v>
      </c>
      <c r="C135" s="27" t="s">
        <v>159</v>
      </c>
      <c r="D135" s="21">
        <v>1284</v>
      </c>
      <c r="E135" s="21">
        <v>4</v>
      </c>
      <c r="F135" s="21" t="s">
        <v>32</v>
      </c>
      <c r="G135" s="21">
        <v>27</v>
      </c>
      <c r="H135" s="21">
        <v>38</v>
      </c>
      <c r="I135" s="21">
        <v>26</v>
      </c>
      <c r="J135" s="21">
        <v>27</v>
      </c>
      <c r="L135" s="22">
        <v>12</v>
      </c>
      <c r="M135" s="22">
        <v>0</v>
      </c>
      <c r="N135" s="17">
        <f t="shared" si="7"/>
        <v>29.5</v>
      </c>
      <c r="O135" s="15">
        <f t="shared" si="6"/>
        <v>118</v>
      </c>
      <c r="Q135" s="19">
        <v>42</v>
      </c>
    </row>
    <row r="136" spans="1:17" ht="11.25" customHeight="1">
      <c r="A136" s="13">
        <v>8</v>
      </c>
      <c r="B136" s="27" t="s">
        <v>64</v>
      </c>
      <c r="C136" s="14" t="s">
        <v>163</v>
      </c>
      <c r="D136" s="21">
        <v>238</v>
      </c>
      <c r="E136" s="21">
        <v>3</v>
      </c>
      <c r="F136" s="21" t="s">
        <v>32</v>
      </c>
      <c r="G136" s="21">
        <v>32</v>
      </c>
      <c r="H136" s="21">
        <v>28</v>
      </c>
      <c r="I136" s="21">
        <v>34</v>
      </c>
      <c r="J136" s="21">
        <v>26</v>
      </c>
      <c r="L136" s="22">
        <v>8</v>
      </c>
      <c r="M136" s="22">
        <v>4</v>
      </c>
      <c r="N136" s="17">
        <f t="shared" si="7"/>
        <v>30</v>
      </c>
      <c r="O136" s="15">
        <f t="shared" si="6"/>
        <v>120</v>
      </c>
      <c r="Q136" s="19">
        <v>40</v>
      </c>
    </row>
    <row r="137" spans="1:17" ht="11.25" customHeight="1">
      <c r="A137" s="13">
        <v>9</v>
      </c>
      <c r="B137" s="29" t="s">
        <v>66</v>
      </c>
      <c r="C137" s="27" t="s">
        <v>156</v>
      </c>
      <c r="D137" s="21">
        <v>2573</v>
      </c>
      <c r="E137" s="21">
        <v>3</v>
      </c>
      <c r="F137" s="21" t="s">
        <v>32</v>
      </c>
      <c r="G137" s="21">
        <v>37</v>
      </c>
      <c r="H137" s="21">
        <v>26</v>
      </c>
      <c r="I137" s="21">
        <v>28</v>
      </c>
      <c r="J137" s="21">
        <v>29</v>
      </c>
      <c r="L137" s="22">
        <v>11</v>
      </c>
      <c r="M137" s="22">
        <v>1</v>
      </c>
      <c r="N137" s="17">
        <f t="shared" si="7"/>
        <v>30</v>
      </c>
      <c r="O137" s="15">
        <f t="shared" si="6"/>
        <v>120</v>
      </c>
      <c r="Q137" s="19">
        <v>40</v>
      </c>
    </row>
    <row r="138" spans="1:17" ht="11.25" customHeight="1">
      <c r="A138" s="13">
        <v>10</v>
      </c>
      <c r="B138" s="27" t="s">
        <v>68</v>
      </c>
      <c r="C138" s="29" t="s">
        <v>158</v>
      </c>
      <c r="D138" s="23">
        <v>225</v>
      </c>
      <c r="E138" s="23">
        <v>4</v>
      </c>
      <c r="F138" s="23" t="s">
        <v>32</v>
      </c>
      <c r="G138" s="23">
        <v>33</v>
      </c>
      <c r="H138" s="23">
        <v>32</v>
      </c>
      <c r="I138" s="23">
        <v>30</v>
      </c>
      <c r="J138" s="23">
        <v>27</v>
      </c>
      <c r="K138" s="23"/>
      <c r="L138" s="33">
        <v>6</v>
      </c>
      <c r="M138" s="33">
        <v>2</v>
      </c>
      <c r="N138" s="17">
        <f t="shared" si="7"/>
        <v>30.5</v>
      </c>
      <c r="O138" s="15">
        <f t="shared" si="6"/>
        <v>122</v>
      </c>
      <c r="Q138" s="19">
        <v>38</v>
      </c>
    </row>
    <row r="139" spans="1:17" ht="11.25" customHeight="1">
      <c r="A139" s="13">
        <v>11</v>
      </c>
      <c r="B139" s="27" t="s">
        <v>78</v>
      </c>
      <c r="C139" s="14" t="s">
        <v>163</v>
      </c>
      <c r="D139" s="21">
        <v>2472</v>
      </c>
      <c r="E139" s="21">
        <v>5</v>
      </c>
      <c r="F139" s="21" t="s">
        <v>32</v>
      </c>
      <c r="G139" s="21">
        <v>36</v>
      </c>
      <c r="H139" s="21">
        <v>33</v>
      </c>
      <c r="I139" s="21">
        <v>39</v>
      </c>
      <c r="J139" s="21">
        <v>32</v>
      </c>
      <c r="L139" s="22">
        <v>7</v>
      </c>
      <c r="M139" s="22">
        <v>3</v>
      </c>
      <c r="N139" s="17">
        <f t="shared" si="7"/>
        <v>35</v>
      </c>
      <c r="O139" s="15">
        <f t="shared" si="6"/>
        <v>140</v>
      </c>
      <c r="Q139" s="19">
        <v>20</v>
      </c>
    </row>
    <row r="140" spans="2:3" ht="21" customHeight="1">
      <c r="B140" s="4"/>
      <c r="C140" s="4"/>
    </row>
    <row r="141" spans="2:3" ht="21" customHeight="1">
      <c r="B141" s="4"/>
      <c r="C141" s="4"/>
    </row>
    <row r="142" spans="2:3" ht="21" customHeight="1">
      <c r="B142" s="4"/>
      <c r="C142" s="4"/>
    </row>
    <row r="143" spans="1:17" ht="11.25" customHeight="1">
      <c r="A143" s="40"/>
      <c r="B143" s="40"/>
      <c r="C143" s="40"/>
      <c r="D143" s="41"/>
      <c r="E143" s="41"/>
      <c r="F143" s="41"/>
      <c r="G143" s="41"/>
      <c r="H143" s="41"/>
      <c r="I143" s="41"/>
      <c r="J143" s="41"/>
      <c r="K143" s="40"/>
      <c r="L143" s="40"/>
      <c r="M143" s="40"/>
      <c r="N143" s="40"/>
      <c r="O143" s="40"/>
      <c r="P143" s="40"/>
      <c r="Q143" s="40"/>
    </row>
    <row r="144" spans="2:3" ht="21" customHeight="1">
      <c r="B144" s="4"/>
      <c r="C144" s="4"/>
    </row>
    <row r="145" spans="1:17" ht="24" customHeight="1">
      <c r="A145" s="122" t="s">
        <v>90</v>
      </c>
      <c r="B145" s="122"/>
      <c r="C145" s="122" t="s">
        <v>95</v>
      </c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1:17" ht="12" customHeight="1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</row>
    <row r="147" spans="1:17" ht="18" customHeight="1">
      <c r="A147" s="34" t="s">
        <v>92</v>
      </c>
      <c r="B147" s="34" t="s">
        <v>13</v>
      </c>
      <c r="C147" s="34" t="s">
        <v>14</v>
      </c>
      <c r="D147" s="35" t="s">
        <v>15</v>
      </c>
      <c r="E147" s="35" t="s">
        <v>16</v>
      </c>
      <c r="F147" s="35" t="s">
        <v>17</v>
      </c>
      <c r="G147" s="36" t="s">
        <v>18</v>
      </c>
      <c r="H147" s="36" t="s">
        <v>19</v>
      </c>
      <c r="I147" s="36" t="s">
        <v>20</v>
      </c>
      <c r="J147" s="36" t="s">
        <v>21</v>
      </c>
      <c r="K147" s="37"/>
      <c r="L147" s="38" t="s">
        <v>22</v>
      </c>
      <c r="M147" s="38" t="s">
        <v>23</v>
      </c>
      <c r="N147" s="10" t="s">
        <v>24</v>
      </c>
      <c r="O147" s="39" t="s">
        <v>25</v>
      </c>
      <c r="P147" s="37"/>
      <c r="Q147" s="37" t="s">
        <v>26</v>
      </c>
    </row>
    <row r="148" spans="1:17" ht="6" customHeight="1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1:17" ht="11.25" customHeight="1">
      <c r="A149" s="13">
        <v>1</v>
      </c>
      <c r="B149" s="29" t="s">
        <v>45</v>
      </c>
      <c r="C149" s="14" t="s">
        <v>154</v>
      </c>
      <c r="D149" s="21">
        <v>2694</v>
      </c>
      <c r="E149" s="21">
        <v>1</v>
      </c>
      <c r="F149" s="21" t="s">
        <v>46</v>
      </c>
      <c r="G149" s="21">
        <v>32</v>
      </c>
      <c r="H149" s="21">
        <v>23</v>
      </c>
      <c r="I149" s="21">
        <v>22</v>
      </c>
      <c r="J149" s="21">
        <v>28</v>
      </c>
      <c r="L149" s="22">
        <v>10</v>
      </c>
      <c r="M149" s="22">
        <v>5</v>
      </c>
      <c r="N149" s="17">
        <f>O149/4</f>
        <v>26.25</v>
      </c>
      <c r="O149" s="15">
        <f>SUM(G149:J149)</f>
        <v>105</v>
      </c>
      <c r="P149" s="30"/>
      <c r="Q149" s="19">
        <v>55</v>
      </c>
    </row>
    <row r="150" spans="1:17" ht="11.25" customHeight="1">
      <c r="A150" s="13">
        <v>2</v>
      </c>
      <c r="B150" s="27" t="s">
        <v>50</v>
      </c>
      <c r="C150" s="14" t="s">
        <v>154</v>
      </c>
      <c r="D150" s="21">
        <v>3319</v>
      </c>
      <c r="E150" s="21">
        <v>0</v>
      </c>
      <c r="F150" s="21" t="s">
        <v>46</v>
      </c>
      <c r="G150" s="21">
        <v>32</v>
      </c>
      <c r="H150" s="21">
        <v>23</v>
      </c>
      <c r="I150" s="21">
        <v>24</v>
      </c>
      <c r="J150" s="21">
        <v>28</v>
      </c>
      <c r="L150" s="22">
        <v>9</v>
      </c>
      <c r="M150" s="22">
        <v>4</v>
      </c>
      <c r="N150" s="17">
        <f>O150/4</f>
        <v>26.75</v>
      </c>
      <c r="O150" s="15">
        <f>SUM(G150:J150)</f>
        <v>107</v>
      </c>
      <c r="P150" s="30"/>
      <c r="Q150" s="19">
        <v>53</v>
      </c>
    </row>
    <row r="151" spans="1:17" ht="11.25" customHeight="1">
      <c r="A151" s="13">
        <v>3</v>
      </c>
      <c r="B151" s="32" t="s">
        <v>54</v>
      </c>
      <c r="C151" s="14" t="s">
        <v>157</v>
      </c>
      <c r="D151" s="13">
        <v>3070</v>
      </c>
      <c r="E151" s="13">
        <v>1</v>
      </c>
      <c r="F151" s="13" t="s">
        <v>46</v>
      </c>
      <c r="G151" s="21">
        <v>27</v>
      </c>
      <c r="H151" s="21">
        <v>27</v>
      </c>
      <c r="I151" s="21">
        <v>25</v>
      </c>
      <c r="J151" s="21">
        <v>31</v>
      </c>
      <c r="K151" s="15"/>
      <c r="L151" s="16">
        <v>7</v>
      </c>
      <c r="M151" s="16">
        <v>4</v>
      </c>
      <c r="N151" s="17">
        <f>O151/4</f>
        <v>27.5</v>
      </c>
      <c r="O151" s="15">
        <f>SUM(G151:J151)</f>
        <v>110</v>
      </c>
      <c r="Q151" s="19">
        <v>50</v>
      </c>
    </row>
    <row r="152" spans="1:17" ht="11.25" customHeight="1">
      <c r="A152" s="13">
        <v>4</v>
      </c>
      <c r="B152" s="29" t="s">
        <v>71</v>
      </c>
      <c r="C152" s="27" t="s">
        <v>156</v>
      </c>
      <c r="D152" s="21">
        <v>2679</v>
      </c>
      <c r="E152" s="21">
        <v>3</v>
      </c>
      <c r="F152" s="21" t="s">
        <v>46</v>
      </c>
      <c r="G152" s="21">
        <v>29</v>
      </c>
      <c r="H152" s="21">
        <v>31</v>
      </c>
      <c r="I152" s="21">
        <v>37</v>
      </c>
      <c r="J152" s="21">
        <v>30</v>
      </c>
      <c r="L152" s="22">
        <v>8</v>
      </c>
      <c r="M152" s="22">
        <v>1</v>
      </c>
      <c r="N152" s="17">
        <f>O152/4</f>
        <v>31.75</v>
      </c>
      <c r="O152" s="15">
        <f>SUM(G152:J152)</f>
        <v>127</v>
      </c>
      <c r="Q152" s="19">
        <v>33</v>
      </c>
    </row>
    <row r="153" spans="1:17" ht="11.25" customHeight="1">
      <c r="A153" s="13">
        <v>5</v>
      </c>
      <c r="B153" s="27" t="s">
        <v>87</v>
      </c>
      <c r="C153" s="14" t="s">
        <v>163</v>
      </c>
      <c r="D153" s="21">
        <v>2592</v>
      </c>
      <c r="E153" s="21">
        <v>0</v>
      </c>
      <c r="F153" s="21" t="s">
        <v>46</v>
      </c>
      <c r="G153" s="21">
        <v>45</v>
      </c>
      <c r="H153" s="21">
        <v>42</v>
      </c>
      <c r="I153" s="21">
        <v>37</v>
      </c>
      <c r="J153" s="21">
        <v>52</v>
      </c>
      <c r="L153" s="22">
        <v>15</v>
      </c>
      <c r="M153" s="22">
        <v>3</v>
      </c>
      <c r="N153" s="17">
        <f>O153/4</f>
        <v>44</v>
      </c>
      <c r="O153" s="15">
        <f>SUM(G153:J153)</f>
        <v>176</v>
      </c>
      <c r="Q153" s="19">
        <v>0</v>
      </c>
    </row>
    <row r="154" spans="2:3" ht="21" customHeight="1">
      <c r="B154" s="4"/>
      <c r="C154" s="4"/>
    </row>
    <row r="155" spans="2:3" ht="21" customHeight="1">
      <c r="B155" s="4"/>
      <c r="C155" s="4"/>
    </row>
    <row r="156" spans="2:3" ht="21" customHeight="1">
      <c r="B156" s="4"/>
      <c r="C156" s="4"/>
    </row>
    <row r="157" spans="1:17" ht="11.25" customHeight="1">
      <c r="A157" s="40"/>
      <c r="B157" s="40"/>
      <c r="C157" s="40"/>
      <c r="D157" s="41"/>
      <c r="E157" s="41"/>
      <c r="F157" s="41"/>
      <c r="G157" s="41"/>
      <c r="H157" s="41"/>
      <c r="I157" s="41"/>
      <c r="J157" s="41"/>
      <c r="K157" s="40"/>
      <c r="L157" s="40"/>
      <c r="M157" s="40"/>
      <c r="N157" s="40"/>
      <c r="O157" s="40"/>
      <c r="P157" s="40"/>
      <c r="Q157" s="40"/>
    </row>
    <row r="158" spans="2:3" ht="21" customHeight="1">
      <c r="B158" s="4"/>
      <c r="C158" s="4"/>
    </row>
    <row r="159" spans="2:3" ht="21" customHeight="1">
      <c r="B159" s="4"/>
      <c r="C159" s="4"/>
    </row>
    <row r="160" spans="1:17" ht="24" customHeight="1">
      <c r="A160" s="122" t="s">
        <v>90</v>
      </c>
      <c r="B160" s="122"/>
      <c r="C160" s="122" t="s">
        <v>96</v>
      </c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1:17" ht="12" customHeight="1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</row>
    <row r="162" spans="1:17" ht="18" customHeight="1">
      <c r="A162" s="34" t="s">
        <v>92</v>
      </c>
      <c r="B162" s="34" t="s">
        <v>13</v>
      </c>
      <c r="C162" s="34" t="s">
        <v>14</v>
      </c>
      <c r="D162" s="35" t="s">
        <v>15</v>
      </c>
      <c r="E162" s="35" t="s">
        <v>16</v>
      </c>
      <c r="F162" s="35" t="s">
        <v>17</v>
      </c>
      <c r="G162" s="36" t="s">
        <v>18</v>
      </c>
      <c r="H162" s="36" t="s">
        <v>19</v>
      </c>
      <c r="I162" s="36" t="s">
        <v>20</v>
      </c>
      <c r="J162" s="36" t="s">
        <v>21</v>
      </c>
      <c r="K162" s="37"/>
      <c r="L162" s="38" t="s">
        <v>22</v>
      </c>
      <c r="M162" s="38" t="s">
        <v>23</v>
      </c>
      <c r="N162" s="10" t="s">
        <v>24</v>
      </c>
      <c r="O162" s="39" t="s">
        <v>25</v>
      </c>
      <c r="P162" s="37"/>
      <c r="Q162" s="37" t="s">
        <v>26</v>
      </c>
    </row>
    <row r="163" spans="1:17" ht="6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1:17" ht="11.25" customHeight="1">
      <c r="A164" s="13">
        <v>1</v>
      </c>
      <c r="B164" s="14" t="s">
        <v>48</v>
      </c>
      <c r="C164" s="14" t="s">
        <v>163</v>
      </c>
      <c r="D164" s="15">
        <v>3036</v>
      </c>
      <c r="E164" s="15">
        <v>2</v>
      </c>
      <c r="F164" s="15" t="s">
        <v>49</v>
      </c>
      <c r="G164" s="15">
        <v>29</v>
      </c>
      <c r="H164" s="15">
        <v>30</v>
      </c>
      <c r="I164" s="15">
        <v>26</v>
      </c>
      <c r="J164" s="15">
        <v>22</v>
      </c>
      <c r="K164" s="15"/>
      <c r="L164" s="16">
        <v>8</v>
      </c>
      <c r="M164" s="16">
        <v>3</v>
      </c>
      <c r="N164" s="17">
        <f>O164/4</f>
        <v>26.75</v>
      </c>
      <c r="O164" s="15">
        <f>SUM(G164:J164)</f>
        <v>107</v>
      </c>
      <c r="Q164" s="19">
        <v>53</v>
      </c>
    </row>
    <row r="165" spans="1:17" ht="11.25" customHeight="1">
      <c r="A165" s="13">
        <v>2</v>
      </c>
      <c r="B165" s="27" t="s">
        <v>85</v>
      </c>
      <c r="C165" s="14" t="s">
        <v>154</v>
      </c>
      <c r="D165" s="21">
        <v>3233</v>
      </c>
      <c r="E165" s="21">
        <v>5</v>
      </c>
      <c r="F165" s="21" t="s">
        <v>49</v>
      </c>
      <c r="G165" s="21">
        <v>47</v>
      </c>
      <c r="H165" s="21">
        <v>32</v>
      </c>
      <c r="I165" s="21">
        <v>35</v>
      </c>
      <c r="J165" s="21">
        <v>42</v>
      </c>
      <c r="L165" s="22">
        <v>15</v>
      </c>
      <c r="M165" s="22">
        <v>7</v>
      </c>
      <c r="N165" s="17">
        <f>O165/4</f>
        <v>39</v>
      </c>
      <c r="O165" s="15">
        <f>SUM(G165:J165)</f>
        <v>156</v>
      </c>
      <c r="Q165" s="19">
        <v>4</v>
      </c>
    </row>
    <row r="166" spans="1:17" ht="11.25" customHeight="1">
      <c r="A166" s="13">
        <v>3</v>
      </c>
      <c r="B166" s="27" t="s">
        <v>86</v>
      </c>
      <c r="C166" s="14" t="s">
        <v>163</v>
      </c>
      <c r="D166" s="21">
        <v>3363</v>
      </c>
      <c r="E166" s="21">
        <v>0</v>
      </c>
      <c r="F166" s="21" t="s">
        <v>49</v>
      </c>
      <c r="G166" s="21">
        <v>45</v>
      </c>
      <c r="H166" s="21">
        <v>43</v>
      </c>
      <c r="I166" s="21">
        <v>46</v>
      </c>
      <c r="J166" s="21">
        <v>38</v>
      </c>
      <c r="L166" s="22">
        <v>8</v>
      </c>
      <c r="M166" s="22">
        <v>2</v>
      </c>
      <c r="N166" s="17">
        <f>O166/4</f>
        <v>43</v>
      </c>
      <c r="O166" s="15">
        <f>SUM(G166:J166)</f>
        <v>172</v>
      </c>
      <c r="Q166" s="19">
        <v>0</v>
      </c>
    </row>
    <row r="173" spans="9:17" ht="11.25" customHeight="1">
      <c r="I173" s="121" t="s">
        <v>88</v>
      </c>
      <c r="J173" s="121"/>
      <c r="K173" s="121"/>
      <c r="L173" s="121"/>
      <c r="M173" s="121"/>
      <c r="N173" s="121"/>
      <c r="O173" s="121"/>
      <c r="P173" s="121"/>
      <c r="Q173" s="121"/>
    </row>
  </sheetData>
  <mergeCells count="34">
    <mergeCell ref="A1:Q1"/>
    <mergeCell ref="A2:Q2"/>
    <mergeCell ref="B3:Q3"/>
    <mergeCell ref="A5:Q5"/>
    <mergeCell ref="I64:Q64"/>
    <mergeCell ref="A65:Q65"/>
    <mergeCell ref="A66:Q66"/>
    <mergeCell ref="A67:Q67"/>
    <mergeCell ref="A68:B68"/>
    <mergeCell ref="C68:Q68"/>
    <mergeCell ref="A69:Q69"/>
    <mergeCell ref="A71:Q71"/>
    <mergeCell ref="A102:B102"/>
    <mergeCell ref="C102:Q102"/>
    <mergeCell ref="A103:Q103"/>
    <mergeCell ref="A105:Q105"/>
    <mergeCell ref="I121:Q121"/>
    <mergeCell ref="A122:Q122"/>
    <mergeCell ref="A123:Q123"/>
    <mergeCell ref="A124:Q124"/>
    <mergeCell ref="A125:B125"/>
    <mergeCell ref="C125:Q125"/>
    <mergeCell ref="A126:Q126"/>
    <mergeCell ref="A128:Q128"/>
    <mergeCell ref="A17:A18"/>
    <mergeCell ref="I173:Q173"/>
    <mergeCell ref="A160:B160"/>
    <mergeCell ref="C160:Q160"/>
    <mergeCell ref="A161:Q161"/>
    <mergeCell ref="A163:Q163"/>
    <mergeCell ref="A145:B145"/>
    <mergeCell ref="C145:Q145"/>
    <mergeCell ref="A146:Q146"/>
    <mergeCell ref="A148:Q14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4">
      <selection activeCell="C10" sqref="C10"/>
    </sheetView>
  </sheetViews>
  <sheetFormatPr defaultColWidth="9.140625" defaultRowHeight="12.75"/>
  <cols>
    <col min="1" max="1" width="3.57421875" style="44" customWidth="1"/>
    <col min="2" max="2" width="20.28125" style="45" customWidth="1"/>
    <col min="3" max="6" width="5.7109375" style="44" customWidth="1"/>
    <col min="7" max="7" width="1.7109375" style="46" customWidth="1"/>
    <col min="8" max="8" width="3.7109375" style="46" customWidth="1"/>
    <col min="9" max="9" width="21.7109375" style="45" customWidth="1"/>
    <col min="10" max="13" width="5.7109375" style="44" customWidth="1"/>
    <col min="14" max="16384" width="9.140625" style="46" customWidth="1"/>
  </cols>
  <sheetData>
    <row r="1" spans="1:13" s="43" customFormat="1" ht="21" customHeight="1">
      <c r="A1" s="129" t="s">
        <v>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43" customFormat="1" ht="21" customHeight="1">
      <c r="A2" s="129" t="s">
        <v>98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s="43" customFormat="1" ht="21" customHeight="1">
      <c r="A3" s="129" t="s">
        <v>99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ht="39" customHeight="1"/>
    <row r="5" spans="2:13" s="47" customFormat="1" ht="17.25" thickBot="1">
      <c r="B5" s="48" t="s">
        <v>100</v>
      </c>
      <c r="E5" s="49"/>
      <c r="F5" s="49"/>
      <c r="I5" s="49" t="s">
        <v>101</v>
      </c>
      <c r="L5" s="49"/>
      <c r="M5" s="49"/>
    </row>
    <row r="6" spans="1:13" ht="15" thickBot="1">
      <c r="A6" s="50"/>
      <c r="B6" s="51" t="s">
        <v>162</v>
      </c>
      <c r="C6" s="52" t="s">
        <v>102</v>
      </c>
      <c r="D6" s="52" t="s">
        <v>103</v>
      </c>
      <c r="E6" s="52" t="s">
        <v>104</v>
      </c>
      <c r="F6" s="52" t="s">
        <v>105</v>
      </c>
      <c r="H6" s="50"/>
      <c r="I6" s="51" t="s">
        <v>106</v>
      </c>
      <c r="J6" s="52" t="s">
        <v>102</v>
      </c>
      <c r="K6" s="52" t="s">
        <v>103</v>
      </c>
      <c r="L6" s="52" t="s">
        <v>104</v>
      </c>
      <c r="M6" s="52" t="s">
        <v>105</v>
      </c>
    </row>
    <row r="7" spans="1:13" ht="13.5" customHeight="1">
      <c r="A7" s="53" t="s">
        <v>107</v>
      </c>
      <c r="B7" s="54" t="s">
        <v>47</v>
      </c>
      <c r="C7" s="55">
        <v>27</v>
      </c>
      <c r="D7" s="55">
        <v>25</v>
      </c>
      <c r="E7" s="55">
        <v>25</v>
      </c>
      <c r="F7" s="56">
        <v>30</v>
      </c>
      <c r="H7" s="57" t="s">
        <v>107</v>
      </c>
      <c r="I7" s="58" t="s">
        <v>54</v>
      </c>
      <c r="J7" s="55">
        <v>27</v>
      </c>
      <c r="K7" s="55">
        <v>27</v>
      </c>
      <c r="L7" s="55">
        <v>25</v>
      </c>
      <c r="M7" s="56">
        <v>31</v>
      </c>
    </row>
    <row r="8" spans="1:13" ht="13.5" customHeight="1">
      <c r="A8" s="59" t="s">
        <v>108</v>
      </c>
      <c r="B8" s="60" t="s">
        <v>48</v>
      </c>
      <c r="C8" s="61">
        <v>29</v>
      </c>
      <c r="D8" s="61">
        <v>30</v>
      </c>
      <c r="E8" s="61">
        <v>26</v>
      </c>
      <c r="F8" s="62">
        <v>22</v>
      </c>
      <c r="H8" s="63" t="s">
        <v>108</v>
      </c>
      <c r="I8" s="64" t="s">
        <v>41</v>
      </c>
      <c r="J8" s="61">
        <v>24</v>
      </c>
      <c r="K8" s="61">
        <v>28</v>
      </c>
      <c r="L8" s="61">
        <v>25</v>
      </c>
      <c r="M8" s="62">
        <v>26</v>
      </c>
    </row>
    <row r="9" spans="1:13" ht="13.5" customHeight="1">
      <c r="A9" s="59" t="s">
        <v>109</v>
      </c>
      <c r="B9" s="60" t="s">
        <v>52</v>
      </c>
      <c r="C9" s="61">
        <v>34</v>
      </c>
      <c r="D9" s="61">
        <v>25</v>
      </c>
      <c r="E9" s="61">
        <v>26</v>
      </c>
      <c r="F9" s="62">
        <v>24</v>
      </c>
      <c r="H9" s="63" t="s">
        <v>109</v>
      </c>
      <c r="I9" s="64" t="s">
        <v>51</v>
      </c>
      <c r="J9" s="61">
        <v>30</v>
      </c>
      <c r="K9" s="61">
        <v>28</v>
      </c>
      <c r="L9" s="61">
        <v>27</v>
      </c>
      <c r="M9" s="62">
        <v>23</v>
      </c>
    </row>
    <row r="10" spans="1:13" ht="13.5" customHeight="1">
      <c r="A10" s="59" t="s">
        <v>110</v>
      </c>
      <c r="B10" s="60" t="s">
        <v>27</v>
      </c>
      <c r="C10" s="61">
        <v>20</v>
      </c>
      <c r="D10" s="61">
        <v>23</v>
      </c>
      <c r="E10" s="61">
        <v>26</v>
      </c>
      <c r="F10" s="62">
        <v>21</v>
      </c>
      <c r="H10" s="63" t="s">
        <v>110</v>
      </c>
      <c r="I10" s="64" t="s">
        <v>31</v>
      </c>
      <c r="J10" s="61">
        <v>27</v>
      </c>
      <c r="K10" s="61">
        <v>22</v>
      </c>
      <c r="L10" s="61">
        <v>25</v>
      </c>
      <c r="M10" s="62">
        <v>21</v>
      </c>
    </row>
    <row r="11" spans="1:13" ht="13.5" customHeight="1" thickBot="1">
      <c r="A11" s="65" t="s">
        <v>111</v>
      </c>
      <c r="B11" s="66" t="s">
        <v>73</v>
      </c>
      <c r="C11" s="67" t="s">
        <v>112</v>
      </c>
      <c r="D11" s="67" t="s">
        <v>112</v>
      </c>
      <c r="E11" s="67" t="s">
        <v>112</v>
      </c>
      <c r="F11" s="68" t="s">
        <v>112</v>
      </c>
      <c r="H11" s="69" t="s">
        <v>111</v>
      </c>
      <c r="I11" s="70" t="s">
        <v>75</v>
      </c>
      <c r="J11" s="67" t="s">
        <v>112</v>
      </c>
      <c r="K11" s="67" t="s">
        <v>112</v>
      </c>
      <c r="L11" s="67" t="s">
        <v>112</v>
      </c>
      <c r="M11" s="68" t="s">
        <v>112</v>
      </c>
    </row>
    <row r="12" spans="1:13" s="73" customFormat="1" ht="15" customHeight="1">
      <c r="A12" s="130"/>
      <c r="B12" s="131"/>
      <c r="C12" s="71">
        <f>SUM(C7:C11)</f>
        <v>110</v>
      </c>
      <c r="D12" s="71">
        <f>SUM(D7:D11)</f>
        <v>103</v>
      </c>
      <c r="E12" s="71">
        <f>SUM(E7:E11)</f>
        <v>103</v>
      </c>
      <c r="F12" s="72">
        <f>SUM(F7:F11)</f>
        <v>97</v>
      </c>
      <c r="H12" s="130"/>
      <c r="I12" s="131"/>
      <c r="J12" s="71">
        <f>SUM(J7:J11)</f>
        <v>108</v>
      </c>
      <c r="K12" s="71">
        <f>SUM(K7:K11)</f>
        <v>105</v>
      </c>
      <c r="L12" s="71">
        <f>SUM(L7:L11)</f>
        <v>102</v>
      </c>
      <c r="M12" s="72">
        <f>SUM(M7:M11)</f>
        <v>101</v>
      </c>
    </row>
    <row r="13" spans="1:13" s="76" customFormat="1" ht="13.5" customHeight="1" thickBot="1">
      <c r="A13" s="132"/>
      <c r="B13" s="133"/>
      <c r="C13" s="74">
        <v>2</v>
      </c>
      <c r="D13" s="74" t="s">
        <v>113</v>
      </c>
      <c r="E13" s="74" t="s">
        <v>114</v>
      </c>
      <c r="F13" s="75" t="s">
        <v>115</v>
      </c>
      <c r="H13" s="132"/>
      <c r="I13" s="133"/>
      <c r="J13" s="74" t="s">
        <v>115</v>
      </c>
      <c r="K13" s="74" t="s">
        <v>113</v>
      </c>
      <c r="L13" s="74" t="s">
        <v>115</v>
      </c>
      <c r="M13" s="75" t="s">
        <v>114</v>
      </c>
    </row>
    <row r="14" spans="1:13" ht="18" customHeight="1" thickBot="1">
      <c r="A14" s="77"/>
      <c r="B14" s="78" t="s">
        <v>116</v>
      </c>
      <c r="C14" s="134" t="s">
        <v>117</v>
      </c>
      <c r="D14" s="135"/>
      <c r="E14" s="136"/>
      <c r="F14" s="79">
        <f>SUM(C12:F12)</f>
        <v>413</v>
      </c>
      <c r="H14" s="77"/>
      <c r="I14" s="78" t="s">
        <v>118</v>
      </c>
      <c r="J14" s="134" t="s">
        <v>117</v>
      </c>
      <c r="K14" s="135"/>
      <c r="L14" s="136"/>
      <c r="M14" s="79">
        <f>SUM(J12:M12)</f>
        <v>416</v>
      </c>
    </row>
    <row r="15" spans="1:13" ht="18.75" customHeight="1">
      <c r="A15" s="50"/>
      <c r="B15" s="80"/>
      <c r="C15" s="50"/>
      <c r="D15" s="50"/>
      <c r="E15" s="50"/>
      <c r="F15" s="50"/>
      <c r="H15" s="81"/>
      <c r="I15" s="80"/>
      <c r="J15" s="50"/>
      <c r="K15" s="50"/>
      <c r="L15" s="50"/>
      <c r="M15" s="50"/>
    </row>
    <row r="16" spans="2:13" s="47" customFormat="1" ht="17.25" thickBot="1">
      <c r="B16" s="49" t="s">
        <v>119</v>
      </c>
      <c r="E16" s="49"/>
      <c r="F16" s="49"/>
      <c r="I16" s="49" t="s">
        <v>120</v>
      </c>
      <c r="L16" s="49"/>
      <c r="M16" s="49"/>
    </row>
    <row r="17" spans="1:13" ht="15" thickBot="1">
      <c r="A17" s="50"/>
      <c r="B17" s="51" t="s">
        <v>121</v>
      </c>
      <c r="C17" s="52" t="s">
        <v>102</v>
      </c>
      <c r="D17" s="52" t="s">
        <v>103</v>
      </c>
      <c r="E17" s="52" t="s">
        <v>104</v>
      </c>
      <c r="F17" s="52" t="s">
        <v>105</v>
      </c>
      <c r="H17" s="50"/>
      <c r="I17" s="51" t="s">
        <v>122</v>
      </c>
      <c r="J17" s="52" t="s">
        <v>102</v>
      </c>
      <c r="K17" s="52" t="s">
        <v>103</v>
      </c>
      <c r="L17" s="52" t="s">
        <v>104</v>
      </c>
      <c r="M17" s="52" t="s">
        <v>105</v>
      </c>
    </row>
    <row r="18" spans="1:13" ht="13.5" customHeight="1">
      <c r="A18" s="57" t="s">
        <v>107</v>
      </c>
      <c r="B18" s="58" t="s">
        <v>53</v>
      </c>
      <c r="C18" s="55">
        <v>26</v>
      </c>
      <c r="D18" s="55">
        <v>27</v>
      </c>
      <c r="E18" s="55">
        <v>26</v>
      </c>
      <c r="F18" s="56">
        <v>31</v>
      </c>
      <c r="H18" s="57" t="s">
        <v>107</v>
      </c>
      <c r="I18" s="58" t="s">
        <v>68</v>
      </c>
      <c r="J18" s="55">
        <v>33</v>
      </c>
      <c r="K18" s="55">
        <v>32</v>
      </c>
      <c r="L18" s="55">
        <v>30</v>
      </c>
      <c r="M18" s="56">
        <v>27</v>
      </c>
    </row>
    <row r="19" spans="1:13" ht="13.5" customHeight="1">
      <c r="A19" s="63" t="s">
        <v>108</v>
      </c>
      <c r="B19" s="64" t="s">
        <v>123</v>
      </c>
      <c r="C19" s="61">
        <v>32</v>
      </c>
      <c r="D19" s="61">
        <v>30</v>
      </c>
      <c r="E19" s="61">
        <v>25</v>
      </c>
      <c r="F19" s="62">
        <v>29</v>
      </c>
      <c r="H19" s="63" t="s">
        <v>108</v>
      </c>
      <c r="I19" s="64" t="s">
        <v>57</v>
      </c>
      <c r="J19" s="61">
        <v>33</v>
      </c>
      <c r="K19" s="61">
        <v>29</v>
      </c>
      <c r="L19" s="61">
        <v>27</v>
      </c>
      <c r="M19" s="62">
        <v>23</v>
      </c>
    </row>
    <row r="20" spans="1:13" ht="13.5" customHeight="1">
      <c r="A20" s="63" t="s">
        <v>109</v>
      </c>
      <c r="B20" s="64" t="s">
        <v>71</v>
      </c>
      <c r="C20" s="61">
        <v>29</v>
      </c>
      <c r="D20" s="61">
        <v>31</v>
      </c>
      <c r="E20" s="61">
        <v>37</v>
      </c>
      <c r="F20" s="62" t="s">
        <v>112</v>
      </c>
      <c r="H20" s="63" t="s">
        <v>109</v>
      </c>
      <c r="I20" s="64" t="s">
        <v>44</v>
      </c>
      <c r="J20" s="61">
        <v>28</v>
      </c>
      <c r="K20" s="61">
        <v>26</v>
      </c>
      <c r="L20" s="61">
        <v>22</v>
      </c>
      <c r="M20" s="62">
        <v>28</v>
      </c>
    </row>
    <row r="21" spans="1:13" ht="13.5" customHeight="1">
      <c r="A21" s="63" t="s">
        <v>110</v>
      </c>
      <c r="B21" s="64" t="s">
        <v>42</v>
      </c>
      <c r="C21" s="61">
        <v>27</v>
      </c>
      <c r="D21" s="61">
        <v>27</v>
      </c>
      <c r="E21" s="61">
        <v>23</v>
      </c>
      <c r="F21" s="62">
        <v>26</v>
      </c>
      <c r="H21" s="63" t="s">
        <v>110</v>
      </c>
      <c r="I21" s="64" t="s">
        <v>65</v>
      </c>
      <c r="J21" s="61">
        <v>35</v>
      </c>
      <c r="K21" s="61">
        <v>27</v>
      </c>
      <c r="L21" s="61">
        <v>32</v>
      </c>
      <c r="M21" s="62">
        <v>26</v>
      </c>
    </row>
    <row r="22" spans="1:13" ht="13.5" customHeight="1" thickBot="1">
      <c r="A22" s="69" t="s">
        <v>111</v>
      </c>
      <c r="B22" s="70" t="s">
        <v>66</v>
      </c>
      <c r="C22" s="67" t="s">
        <v>112</v>
      </c>
      <c r="D22" s="67" t="s">
        <v>112</v>
      </c>
      <c r="E22" s="67" t="s">
        <v>112</v>
      </c>
      <c r="F22" s="68">
        <v>29</v>
      </c>
      <c r="H22" s="69" t="s">
        <v>111</v>
      </c>
      <c r="I22" s="70" t="s">
        <v>62</v>
      </c>
      <c r="J22" s="67" t="s">
        <v>112</v>
      </c>
      <c r="K22" s="67" t="s">
        <v>112</v>
      </c>
      <c r="L22" s="67" t="s">
        <v>112</v>
      </c>
      <c r="M22" s="68" t="s">
        <v>112</v>
      </c>
    </row>
    <row r="23" spans="1:13" ht="13.5" customHeight="1">
      <c r="A23" s="130"/>
      <c r="B23" s="131"/>
      <c r="C23" s="71">
        <f>SUM(C18:C22)</f>
        <v>114</v>
      </c>
      <c r="D23" s="71">
        <f>SUM(D18:D22)</f>
        <v>115</v>
      </c>
      <c r="E23" s="71">
        <f>SUM(E18:E22)</f>
        <v>111</v>
      </c>
      <c r="F23" s="72">
        <f>SUM(F18:F22)</f>
        <v>115</v>
      </c>
      <c r="H23" s="130"/>
      <c r="I23" s="131"/>
      <c r="J23" s="71">
        <f>SUM(J18:J22)</f>
        <v>129</v>
      </c>
      <c r="K23" s="71">
        <f>SUM(K18:K22)</f>
        <v>114</v>
      </c>
      <c r="L23" s="71">
        <f>SUM(L18:L22)</f>
        <v>111</v>
      </c>
      <c r="M23" s="72">
        <f>SUM(M18:M22)</f>
        <v>104</v>
      </c>
    </row>
    <row r="24" spans="1:13" ht="13.5" customHeight="1" thickBot="1">
      <c r="A24" s="132"/>
      <c r="B24" s="133"/>
      <c r="C24" s="74" t="s">
        <v>124</v>
      </c>
      <c r="D24" s="74" t="s">
        <v>124</v>
      </c>
      <c r="E24" s="74" t="s">
        <v>124</v>
      </c>
      <c r="F24" s="75" t="s">
        <v>124</v>
      </c>
      <c r="H24" s="132"/>
      <c r="I24" s="133"/>
      <c r="J24" s="74" t="s">
        <v>125</v>
      </c>
      <c r="K24" s="74" t="s">
        <v>125</v>
      </c>
      <c r="L24" s="74" t="s">
        <v>125</v>
      </c>
      <c r="M24" s="75" t="s">
        <v>125</v>
      </c>
    </row>
    <row r="25" spans="1:13" ht="18" customHeight="1" thickBot="1">
      <c r="A25" s="77"/>
      <c r="B25" s="78" t="s">
        <v>126</v>
      </c>
      <c r="C25" s="134" t="s">
        <v>117</v>
      </c>
      <c r="D25" s="135"/>
      <c r="E25" s="136"/>
      <c r="F25" s="82">
        <f>SUM(C23:F23)</f>
        <v>455</v>
      </c>
      <c r="H25" s="77"/>
      <c r="I25" s="78" t="s">
        <v>126</v>
      </c>
      <c r="J25" s="134" t="s">
        <v>117</v>
      </c>
      <c r="K25" s="135"/>
      <c r="L25" s="136"/>
      <c r="M25" s="82">
        <f>SUM(J23:M23)</f>
        <v>458</v>
      </c>
    </row>
    <row r="26" spans="1:13" ht="18.75" customHeight="1">
      <c r="A26" s="50"/>
      <c r="B26" s="80"/>
      <c r="C26" s="50"/>
      <c r="D26" s="50"/>
      <c r="E26" s="50"/>
      <c r="F26" s="50"/>
      <c r="H26" s="81"/>
      <c r="I26" s="80"/>
      <c r="J26" s="50"/>
      <c r="K26" s="50"/>
      <c r="L26" s="50"/>
      <c r="M26" s="50"/>
    </row>
    <row r="27" spans="2:13" s="47" customFormat="1" ht="17.25" thickBot="1">
      <c r="B27" s="49" t="s">
        <v>127</v>
      </c>
      <c r="E27" s="49"/>
      <c r="F27" s="49"/>
      <c r="I27" s="49"/>
      <c r="L27" s="49"/>
      <c r="M27" s="49"/>
    </row>
    <row r="28" spans="1:13" ht="15" thickBot="1">
      <c r="A28" s="50"/>
      <c r="B28" s="51" t="s">
        <v>128</v>
      </c>
      <c r="C28" s="52" t="s">
        <v>102</v>
      </c>
      <c r="D28" s="52" t="s">
        <v>103</v>
      </c>
      <c r="E28" s="52" t="s">
        <v>104</v>
      </c>
      <c r="F28" s="52" t="s">
        <v>105</v>
      </c>
      <c r="H28" s="50"/>
      <c r="I28" s="51"/>
      <c r="J28" s="52"/>
      <c r="K28" s="52"/>
      <c r="L28" s="52"/>
      <c r="M28" s="52"/>
    </row>
    <row r="29" spans="1:13" ht="13.5" customHeight="1">
      <c r="A29" s="57" t="s">
        <v>107</v>
      </c>
      <c r="B29" s="58" t="s">
        <v>129</v>
      </c>
      <c r="C29" s="55">
        <v>27</v>
      </c>
      <c r="D29" s="55">
        <v>32</v>
      </c>
      <c r="E29" s="55">
        <v>34</v>
      </c>
      <c r="F29" s="56">
        <v>28</v>
      </c>
      <c r="H29" s="57"/>
      <c r="I29" s="58"/>
      <c r="J29" s="55"/>
      <c r="K29" s="55"/>
      <c r="L29" s="55"/>
      <c r="M29" s="56"/>
    </row>
    <row r="30" spans="1:13" ht="13.5" customHeight="1">
      <c r="A30" s="63" t="s">
        <v>108</v>
      </c>
      <c r="B30" s="64" t="s">
        <v>70</v>
      </c>
      <c r="C30" s="61">
        <v>31</v>
      </c>
      <c r="D30" s="61">
        <v>28</v>
      </c>
      <c r="E30" s="61">
        <v>31</v>
      </c>
      <c r="F30" s="62">
        <v>36</v>
      </c>
      <c r="H30" s="63"/>
      <c r="I30" s="64"/>
      <c r="J30" s="61"/>
      <c r="K30" s="61"/>
      <c r="L30" s="61"/>
      <c r="M30" s="62"/>
    </row>
    <row r="31" spans="1:13" ht="13.5" customHeight="1">
      <c r="A31" s="63" t="s">
        <v>109</v>
      </c>
      <c r="B31" s="64" t="s">
        <v>77</v>
      </c>
      <c r="C31" s="61">
        <v>41</v>
      </c>
      <c r="D31" s="61">
        <v>35</v>
      </c>
      <c r="E31" s="61">
        <v>33</v>
      </c>
      <c r="F31" s="62">
        <v>29</v>
      </c>
      <c r="H31" s="63"/>
      <c r="I31" s="64"/>
      <c r="J31" s="61"/>
      <c r="K31" s="61"/>
      <c r="L31" s="61"/>
      <c r="M31" s="62"/>
    </row>
    <row r="32" spans="1:13" ht="13.5" customHeight="1">
      <c r="A32" s="63" t="s">
        <v>110</v>
      </c>
      <c r="B32" s="64" t="s">
        <v>83</v>
      </c>
      <c r="C32" s="61">
        <v>35</v>
      </c>
      <c r="D32" s="61">
        <v>39</v>
      </c>
      <c r="E32" s="61">
        <v>38</v>
      </c>
      <c r="F32" s="62">
        <v>37</v>
      </c>
      <c r="H32" s="63"/>
      <c r="I32" s="64"/>
      <c r="J32" s="61"/>
      <c r="K32" s="61"/>
      <c r="L32" s="61"/>
      <c r="M32" s="62"/>
    </row>
    <row r="33" spans="1:13" ht="13.5" customHeight="1" thickBot="1">
      <c r="A33" s="69" t="s">
        <v>111</v>
      </c>
      <c r="B33" s="70" t="s">
        <v>112</v>
      </c>
      <c r="C33" s="67" t="s">
        <v>112</v>
      </c>
      <c r="D33" s="67" t="s">
        <v>112</v>
      </c>
      <c r="E33" s="67" t="s">
        <v>112</v>
      </c>
      <c r="F33" s="68" t="s">
        <v>112</v>
      </c>
      <c r="H33" s="69"/>
      <c r="I33" s="70"/>
      <c r="J33" s="67"/>
      <c r="K33" s="67"/>
      <c r="L33" s="67"/>
      <c r="M33" s="68"/>
    </row>
    <row r="34" spans="1:13" ht="13.5" customHeight="1">
      <c r="A34" s="130"/>
      <c r="B34" s="131"/>
      <c r="C34" s="71">
        <f>SUM(C29:C33)</f>
        <v>134</v>
      </c>
      <c r="D34" s="71">
        <f>SUM(D29:D33)</f>
        <v>134</v>
      </c>
      <c r="E34" s="71">
        <f>SUM(E29:E33)</f>
        <v>136</v>
      </c>
      <c r="F34" s="72">
        <f>SUM(F29:F33)</f>
        <v>130</v>
      </c>
      <c r="H34" s="130"/>
      <c r="I34" s="131"/>
      <c r="J34" s="71"/>
      <c r="K34" s="71"/>
      <c r="L34" s="71"/>
      <c r="M34" s="72"/>
    </row>
    <row r="35" spans="1:13" ht="13.5" customHeight="1" thickBot="1">
      <c r="A35" s="132"/>
      <c r="B35" s="133"/>
      <c r="C35" s="74" t="s">
        <v>130</v>
      </c>
      <c r="D35" s="74" t="s">
        <v>130</v>
      </c>
      <c r="E35" s="74" t="s">
        <v>130</v>
      </c>
      <c r="F35" s="75" t="s">
        <v>130</v>
      </c>
      <c r="H35" s="132"/>
      <c r="I35" s="133"/>
      <c r="J35" s="74"/>
      <c r="K35" s="74"/>
      <c r="L35" s="74"/>
      <c r="M35" s="75"/>
    </row>
    <row r="36" spans="1:13" ht="18" customHeight="1" thickBot="1">
      <c r="A36" s="77"/>
      <c r="B36" s="78" t="s">
        <v>131</v>
      </c>
      <c r="C36" s="134" t="s">
        <v>117</v>
      </c>
      <c r="D36" s="135"/>
      <c r="E36" s="136"/>
      <c r="F36" s="82">
        <f>SUM(C35:F35)</f>
        <v>0</v>
      </c>
      <c r="H36" s="77"/>
      <c r="I36" s="78"/>
      <c r="J36" s="134"/>
      <c r="K36" s="135"/>
      <c r="L36" s="136"/>
      <c r="M36" s="82"/>
    </row>
    <row r="51" spans="9:13" ht="12.75">
      <c r="I51" s="137" t="s">
        <v>88</v>
      </c>
      <c r="J51" s="137"/>
      <c r="K51" s="137"/>
      <c r="L51" s="137"/>
      <c r="M51" s="137"/>
    </row>
  </sheetData>
  <mergeCells count="16">
    <mergeCell ref="C36:E36"/>
    <mergeCell ref="J36:L36"/>
    <mergeCell ref="I51:M51"/>
    <mergeCell ref="C25:E25"/>
    <mergeCell ref="J25:L25"/>
    <mergeCell ref="A34:B35"/>
    <mergeCell ref="H34:I35"/>
    <mergeCell ref="C14:E14"/>
    <mergeCell ref="J14:L14"/>
    <mergeCell ref="A23:B24"/>
    <mergeCell ref="H23:I24"/>
    <mergeCell ref="A1:M1"/>
    <mergeCell ref="A2:M2"/>
    <mergeCell ref="A3:M3"/>
    <mergeCell ref="A12:B13"/>
    <mergeCell ref="H12:I13"/>
  </mergeCells>
  <printOptions horizontalCentered="1" verticalCentered="1"/>
  <pageMargins left="0.3937007874015748" right="0.5905511811023623" top="0.5905511811023623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5"/>
  <sheetViews>
    <sheetView workbookViewId="0" topLeftCell="A1">
      <selection activeCell="H18" sqref="H18"/>
    </sheetView>
  </sheetViews>
  <sheetFormatPr defaultColWidth="9.140625" defaultRowHeight="12.75"/>
  <cols>
    <col min="1" max="1" width="2.57421875" style="0" customWidth="1"/>
    <col min="2" max="2" width="16.7109375" style="0" customWidth="1"/>
    <col min="3" max="20" width="5.7109375" style="0" customWidth="1"/>
    <col min="21" max="22" width="5.8515625" style="0" customWidth="1"/>
    <col min="23" max="24" width="5.7109375" style="0" customWidth="1"/>
  </cols>
  <sheetData>
    <row r="1" spans="1:24" s="43" customFormat="1" ht="33" customHeight="1">
      <c r="A1" s="163" t="s">
        <v>132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s="43" customFormat="1" ht="33" customHeight="1">
      <c r="A2" s="163" t="s">
        <v>133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83"/>
    </row>
    <row r="3" spans="1:24" s="43" customFormat="1" ht="33" customHeight="1">
      <c r="A3" s="163" t="s">
        <v>134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ht="39" customHeight="1" thickBo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84" customFormat="1" ht="18.75" customHeight="1">
      <c r="A5" s="149" t="s">
        <v>135</v>
      </c>
      <c r="B5" s="150"/>
      <c r="C5" s="153">
        <v>2007</v>
      </c>
      <c r="D5" s="154"/>
      <c r="E5" s="154"/>
      <c r="F5" s="155"/>
      <c r="G5" s="153">
        <v>2008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5"/>
      <c r="W5" s="159" t="s">
        <v>136</v>
      </c>
      <c r="X5" s="160"/>
    </row>
    <row r="6" spans="1:24" s="84" customFormat="1" ht="18.75" customHeight="1" thickBot="1">
      <c r="A6" s="151"/>
      <c r="B6" s="152"/>
      <c r="C6" s="156"/>
      <c r="D6" s="157"/>
      <c r="E6" s="157"/>
      <c r="F6" s="158"/>
      <c r="G6" s="156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  <c r="W6" s="161"/>
      <c r="X6" s="162"/>
    </row>
    <row r="7" spans="1:24" s="84" customFormat="1" ht="24" customHeight="1">
      <c r="A7" s="145" t="s">
        <v>137</v>
      </c>
      <c r="B7" s="146"/>
      <c r="C7" s="142" t="s">
        <v>150</v>
      </c>
      <c r="D7" s="141"/>
      <c r="E7" s="140" t="s">
        <v>151</v>
      </c>
      <c r="F7" s="141"/>
      <c r="G7" s="140" t="s">
        <v>138</v>
      </c>
      <c r="H7" s="141"/>
      <c r="I7" s="140" t="s">
        <v>139</v>
      </c>
      <c r="J7" s="141"/>
      <c r="K7" s="140" t="s">
        <v>140</v>
      </c>
      <c r="L7" s="141"/>
      <c r="M7" s="140" t="s">
        <v>141</v>
      </c>
      <c r="N7" s="141"/>
      <c r="O7" s="140" t="s">
        <v>142</v>
      </c>
      <c r="P7" s="141"/>
      <c r="Q7" s="140" t="s">
        <v>143</v>
      </c>
      <c r="R7" s="141"/>
      <c r="S7" s="140"/>
      <c r="T7" s="141"/>
      <c r="U7" s="142"/>
      <c r="V7" s="141"/>
      <c r="W7" s="143" t="s">
        <v>144</v>
      </c>
      <c r="X7" s="138" t="s">
        <v>26</v>
      </c>
    </row>
    <row r="8" spans="1:24" s="84" customFormat="1" ht="18.75" customHeight="1" thickBot="1">
      <c r="A8" s="147"/>
      <c r="B8" s="148"/>
      <c r="C8" s="85" t="s">
        <v>144</v>
      </c>
      <c r="D8" s="86" t="s">
        <v>26</v>
      </c>
      <c r="E8" s="87" t="s">
        <v>144</v>
      </c>
      <c r="F8" s="86" t="s">
        <v>26</v>
      </c>
      <c r="G8" s="87" t="s">
        <v>144</v>
      </c>
      <c r="H8" s="86" t="s">
        <v>26</v>
      </c>
      <c r="I8" s="85" t="s">
        <v>144</v>
      </c>
      <c r="J8" s="86" t="s">
        <v>26</v>
      </c>
      <c r="K8" s="85" t="s">
        <v>144</v>
      </c>
      <c r="L8" s="86" t="s">
        <v>26</v>
      </c>
      <c r="M8" s="85" t="s">
        <v>144</v>
      </c>
      <c r="N8" s="86" t="s">
        <v>26</v>
      </c>
      <c r="O8" s="85" t="s">
        <v>144</v>
      </c>
      <c r="P8" s="86" t="s">
        <v>26</v>
      </c>
      <c r="Q8" s="85" t="s">
        <v>144</v>
      </c>
      <c r="R8" s="86" t="s">
        <v>26</v>
      </c>
      <c r="S8" s="85" t="s">
        <v>144</v>
      </c>
      <c r="T8" s="86" t="s">
        <v>26</v>
      </c>
      <c r="U8" s="85" t="s">
        <v>144</v>
      </c>
      <c r="V8" s="86" t="s">
        <v>26</v>
      </c>
      <c r="W8" s="144"/>
      <c r="X8" s="139"/>
    </row>
    <row r="9" spans="1:24" s="84" customFormat="1" ht="18" customHeight="1">
      <c r="A9" s="88" t="s">
        <v>107</v>
      </c>
      <c r="B9" s="89" t="s">
        <v>161</v>
      </c>
      <c r="C9" s="90">
        <v>413</v>
      </c>
      <c r="D9" s="91">
        <v>6</v>
      </c>
      <c r="E9" s="92"/>
      <c r="F9" s="91"/>
      <c r="G9" s="92"/>
      <c r="H9" s="91"/>
      <c r="I9" s="92"/>
      <c r="J9" s="91"/>
      <c r="K9" s="92"/>
      <c r="L9" s="91"/>
      <c r="M9" s="92"/>
      <c r="N9" s="91"/>
      <c r="O9" s="92"/>
      <c r="P9" s="91"/>
      <c r="Q9" s="92"/>
      <c r="R9" s="91"/>
      <c r="S9" s="92"/>
      <c r="T9" s="91"/>
      <c r="U9" s="92"/>
      <c r="V9" s="91"/>
      <c r="W9" s="93">
        <f aca="true" t="shared" si="0" ref="W9:X13">SUM(C9+E9+G9+I9+K9+M9+O9+Q9+S9+U9)</f>
        <v>413</v>
      </c>
      <c r="X9" s="94">
        <f t="shared" si="0"/>
        <v>6</v>
      </c>
    </row>
    <row r="10" spans="1:24" s="84" customFormat="1" ht="18" customHeight="1">
      <c r="A10" s="95" t="s">
        <v>108</v>
      </c>
      <c r="B10" s="96" t="s">
        <v>145</v>
      </c>
      <c r="C10" s="97">
        <v>416</v>
      </c>
      <c r="D10" s="98">
        <v>4</v>
      </c>
      <c r="E10" s="99"/>
      <c r="F10" s="98"/>
      <c r="G10" s="99"/>
      <c r="H10" s="98"/>
      <c r="I10" s="99"/>
      <c r="J10" s="98"/>
      <c r="K10" s="99"/>
      <c r="L10" s="98"/>
      <c r="M10" s="99"/>
      <c r="N10" s="98"/>
      <c r="O10" s="99"/>
      <c r="P10" s="98"/>
      <c r="Q10" s="99"/>
      <c r="R10" s="98"/>
      <c r="S10" s="99"/>
      <c r="T10" s="98"/>
      <c r="U10" s="99"/>
      <c r="V10" s="98"/>
      <c r="W10" s="100">
        <f t="shared" si="0"/>
        <v>416</v>
      </c>
      <c r="X10" s="101">
        <f t="shared" si="0"/>
        <v>4</v>
      </c>
    </row>
    <row r="11" spans="1:24" s="84" customFormat="1" ht="18" customHeight="1">
      <c r="A11" s="95" t="s">
        <v>109</v>
      </c>
      <c r="B11" s="96" t="s">
        <v>146</v>
      </c>
      <c r="C11" s="97">
        <v>455</v>
      </c>
      <c r="D11" s="98">
        <v>3</v>
      </c>
      <c r="E11" s="99"/>
      <c r="F11" s="98"/>
      <c r="G11" s="99"/>
      <c r="H11" s="98"/>
      <c r="I11" s="99"/>
      <c r="J11" s="98"/>
      <c r="K11" s="99"/>
      <c r="L11" s="98"/>
      <c r="M11" s="99"/>
      <c r="N11" s="98"/>
      <c r="O11" s="99"/>
      <c r="P11" s="98"/>
      <c r="Q11" s="99"/>
      <c r="R11" s="98"/>
      <c r="S11" s="99"/>
      <c r="T11" s="98"/>
      <c r="U11" s="99"/>
      <c r="V11" s="98"/>
      <c r="W11" s="100">
        <f t="shared" si="0"/>
        <v>455</v>
      </c>
      <c r="X11" s="101">
        <f t="shared" si="0"/>
        <v>3</v>
      </c>
    </row>
    <row r="12" spans="1:24" s="84" customFormat="1" ht="18" customHeight="1">
      <c r="A12" s="95" t="s">
        <v>110</v>
      </c>
      <c r="B12" s="102" t="s">
        <v>147</v>
      </c>
      <c r="C12" s="97">
        <v>458</v>
      </c>
      <c r="D12" s="98">
        <v>2</v>
      </c>
      <c r="E12" s="99"/>
      <c r="F12" s="98"/>
      <c r="G12" s="99"/>
      <c r="H12" s="98"/>
      <c r="I12" s="99"/>
      <c r="J12" s="98"/>
      <c r="K12" s="99"/>
      <c r="L12" s="98"/>
      <c r="M12" s="99"/>
      <c r="N12" s="98"/>
      <c r="O12" s="99"/>
      <c r="P12" s="98"/>
      <c r="Q12" s="99"/>
      <c r="R12" s="98"/>
      <c r="S12" s="99"/>
      <c r="T12" s="98"/>
      <c r="U12" s="99"/>
      <c r="V12" s="98"/>
      <c r="W12" s="100">
        <f t="shared" si="0"/>
        <v>458</v>
      </c>
      <c r="X12" s="101">
        <f t="shared" si="0"/>
        <v>2</v>
      </c>
    </row>
    <row r="13" spans="1:24" s="84" customFormat="1" ht="18" customHeight="1" thickBot="1">
      <c r="A13" s="103" t="s">
        <v>148</v>
      </c>
      <c r="B13" s="104" t="s">
        <v>149</v>
      </c>
      <c r="C13" s="105">
        <v>1</v>
      </c>
      <c r="D13" s="106">
        <v>1</v>
      </c>
      <c r="E13" s="107"/>
      <c r="F13" s="106"/>
      <c r="G13" s="107"/>
      <c r="H13" s="106"/>
      <c r="I13" s="107"/>
      <c r="J13" s="106"/>
      <c r="K13" s="107"/>
      <c r="L13" s="106"/>
      <c r="M13" s="107"/>
      <c r="N13" s="106"/>
      <c r="O13" s="107"/>
      <c r="P13" s="106"/>
      <c r="Q13" s="107"/>
      <c r="R13" s="106"/>
      <c r="S13" s="107"/>
      <c r="T13" s="106"/>
      <c r="U13" s="107"/>
      <c r="V13" s="106"/>
      <c r="W13" s="108">
        <f t="shared" si="0"/>
        <v>1</v>
      </c>
      <c r="X13" s="109">
        <f t="shared" si="0"/>
        <v>1</v>
      </c>
    </row>
    <row r="15" spans="1:30" ht="12.7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1"/>
      <c r="Z15" s="111"/>
      <c r="AA15" s="111"/>
      <c r="AB15" s="111"/>
      <c r="AC15" s="111"/>
      <c r="AD15" s="111"/>
    </row>
    <row r="16" spans="1:30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ht="12.7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ht="12.75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ht="12.7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ht="12.75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30" ht="12.75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ht="12.75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ht="12.7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2.7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ht="12.7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ht="13.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37" t="s">
        <v>88</v>
      </c>
      <c r="R29" s="137"/>
      <c r="S29" s="137"/>
      <c r="T29" s="137"/>
      <c r="U29" s="137"/>
      <c r="V29" s="137"/>
      <c r="W29" s="137"/>
      <c r="X29" s="137"/>
      <c r="Y29" s="111"/>
      <c r="Z29" s="111"/>
      <c r="AA29" s="111"/>
      <c r="AB29" s="111"/>
      <c r="AC29" s="111"/>
      <c r="AD29" s="111"/>
    </row>
    <row r="30" spans="1:30" ht="12.7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 ht="12.7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1:30" ht="12.7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1:30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1:30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1:3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1:30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</row>
    <row r="43" spans="1:30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1:30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0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0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0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0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spans="1:30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</row>
    <row r="52" spans="1:30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</row>
    <row r="53" spans="1:30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</row>
    <row r="54" spans="1:30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</row>
    <row r="55" spans="1:30" ht="12.7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</row>
    <row r="56" spans="1:30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</row>
    <row r="57" spans="1:30" ht="12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</row>
    <row r="58" spans="1:30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</row>
    <row r="59" spans="1:30" ht="12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</row>
    <row r="60" spans="1:30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</row>
    <row r="61" spans="1:30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</row>
    <row r="62" spans="1:30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</row>
    <row r="63" spans="1:30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</row>
    <row r="64" spans="1:30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</row>
    <row r="65" spans="1:30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1:30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</row>
    <row r="67" spans="1:30" ht="12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</row>
    <row r="68" spans="1:30" ht="12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</row>
    <row r="69" spans="1:30" ht="12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</row>
    <row r="70" spans="1:30" ht="12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</row>
    <row r="71" spans="1:30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</row>
    <row r="72" spans="1:30" ht="12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</row>
    <row r="73" spans="1:30" ht="12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</row>
    <row r="74" spans="1:30" ht="12.7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</row>
    <row r="75" spans="1:30" ht="12.7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</row>
    <row r="76" spans="1:30" ht="12.7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</row>
    <row r="77" spans="1:30" ht="12.7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</row>
    <row r="78" spans="1:30" ht="12.7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</row>
    <row r="79" spans="1:30" ht="12.7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</row>
    <row r="80" spans="1:30" ht="12.7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</row>
    <row r="81" spans="1:30" ht="12.7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</row>
    <row r="82" spans="1:30" ht="12.7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</row>
    <row r="83" spans="1:30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</row>
    <row r="84" spans="1:30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</sheetData>
  <mergeCells count="22">
    <mergeCell ref="A1:X1"/>
    <mergeCell ref="A2:W2"/>
    <mergeCell ref="A3:X3"/>
    <mergeCell ref="A4:X4"/>
    <mergeCell ref="A5:B6"/>
    <mergeCell ref="C5:F6"/>
    <mergeCell ref="G5:V6"/>
    <mergeCell ref="W5:X6"/>
    <mergeCell ref="A7:B8"/>
    <mergeCell ref="C7:D7"/>
    <mergeCell ref="E7:F7"/>
    <mergeCell ref="G7:H7"/>
    <mergeCell ref="I7:J7"/>
    <mergeCell ref="K7:L7"/>
    <mergeCell ref="M7:N7"/>
    <mergeCell ref="O7:P7"/>
    <mergeCell ref="X7:X8"/>
    <mergeCell ref="Q29:X29"/>
    <mergeCell ref="Q7:R7"/>
    <mergeCell ref="S7:T7"/>
    <mergeCell ref="U7:V7"/>
    <mergeCell ref="W7:W8"/>
  </mergeCells>
  <printOptions horizontalCentered="1"/>
  <pageMargins left="0.3937007874015748" right="0.3937007874015748" top="0.5905511811023623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7">
      <selection activeCell="A7" sqref="A1:IV16384"/>
    </sheetView>
  </sheetViews>
  <sheetFormatPr defaultColWidth="9.140625" defaultRowHeight="12.75"/>
  <sheetData/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Premot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- tiskopisy soutěže</dc:title>
  <dc:subject>OPEN</dc:subject>
  <dc:creator>Lubomír Dočkal</dc:creator>
  <cp:keywords/>
  <dc:description/>
  <cp:lastModifiedBy>lubomir.dockal</cp:lastModifiedBy>
  <cp:lastPrinted>2007-08-28T04:19:18Z</cp:lastPrinted>
  <dcterms:created xsi:type="dcterms:W3CDTF">2006-05-10T05:45:36Z</dcterms:created>
  <dcterms:modified xsi:type="dcterms:W3CDTF">2007-09-03T05:46:19Z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