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0" windowWidth="12120" windowHeight="7725" activeTab="4"/>
  </bookViews>
  <sheets>
    <sheet name="jednotlivci" sheetId="1" r:id="rId1"/>
    <sheet name="družstva" sheetId="2" r:id="rId2"/>
    <sheet name="suma druž." sheetId="3" r:id="rId3"/>
    <sheet name="suma Ž+J+žá" sheetId="4" r:id="rId4"/>
    <sheet name="suma M+S" sheetId="5" r:id="rId5"/>
  </sheets>
  <definedNames/>
  <calcPr fullCalcOnLoad="1"/>
</workbook>
</file>

<file path=xl/sharedStrings.xml><?xml version="1.0" encoding="utf-8"?>
<sst xmlns="http://schemas.openxmlformats.org/spreadsheetml/2006/main" count="551" uniqueCount="180">
  <si>
    <t>Přerov</t>
  </si>
  <si>
    <t>jméno</t>
  </si>
  <si>
    <t>M</t>
  </si>
  <si>
    <t>MGC 90 Brno</t>
  </si>
  <si>
    <t>MGC Olomouc</t>
  </si>
  <si>
    <t>Řehulka Jan ml.</t>
  </si>
  <si>
    <t>TAURUS Prostějov</t>
  </si>
  <si>
    <t>SK Mlýn Přerov</t>
  </si>
  <si>
    <t>Ž</t>
  </si>
  <si>
    <t>S</t>
  </si>
  <si>
    <t>SK  Mlýn  Přerov</t>
  </si>
  <si>
    <t>Skoupý  Petr</t>
  </si>
  <si>
    <t>J</t>
  </si>
  <si>
    <t>Macho  Ivan</t>
  </si>
  <si>
    <t>kat.</t>
  </si>
  <si>
    <t>1.</t>
  </si>
  <si>
    <t>3.</t>
  </si>
  <si>
    <t>4.</t>
  </si>
  <si>
    <t>r1</t>
  </si>
  <si>
    <t>f</t>
  </si>
  <si>
    <t>poř.</t>
  </si>
  <si>
    <t>oddíl</t>
  </si>
  <si>
    <t>žá</t>
  </si>
  <si>
    <t>Muži :</t>
  </si>
  <si>
    <t>Přerov - hala</t>
  </si>
  <si>
    <t>body:</t>
  </si>
  <si>
    <t>-</t>
  </si>
  <si>
    <t>Rimpler Josef</t>
  </si>
  <si>
    <t>Ženy :</t>
  </si>
  <si>
    <t>Senioři :</t>
  </si>
  <si>
    <t>Junioři :</t>
  </si>
  <si>
    <t>Žáci :</t>
  </si>
  <si>
    <t>Doležálek A.</t>
  </si>
  <si>
    <t xml:space="preserve">       1. HC</t>
  </si>
  <si>
    <t xml:space="preserve">       2.HC</t>
  </si>
  <si>
    <t xml:space="preserve">       3.HC</t>
  </si>
  <si>
    <t xml:space="preserve">       4.HC</t>
  </si>
  <si>
    <t>p.</t>
  </si>
  <si>
    <t>příjmení</t>
  </si>
  <si>
    <t>klub</t>
  </si>
  <si>
    <t>Umístění</t>
  </si>
  <si>
    <t>Údery</t>
  </si>
  <si>
    <t>Urbánek Michael</t>
  </si>
  <si>
    <t>Hybner Robert</t>
  </si>
  <si>
    <t>Havelka Martin</t>
  </si>
  <si>
    <t>KDG Tovačov</t>
  </si>
  <si>
    <t>Netopil Pavel</t>
  </si>
  <si>
    <t>Vymazal Milan</t>
  </si>
  <si>
    <t>Láník Jan</t>
  </si>
  <si>
    <t>MGC Jedovnice</t>
  </si>
  <si>
    <t>Holub Leopold</t>
  </si>
  <si>
    <t>Šíbl Zbyněk</t>
  </si>
  <si>
    <t>Senioři:</t>
  </si>
  <si>
    <t>Karásek Jiří</t>
  </si>
  <si>
    <t>KDG Šternberk</t>
  </si>
  <si>
    <t>Skoupý Petr</t>
  </si>
  <si>
    <t>Řehulka Jan</t>
  </si>
  <si>
    <t>Bednář Jaromír</t>
  </si>
  <si>
    <t>Ženy:</t>
  </si>
  <si>
    <t>Henklová Danuše</t>
  </si>
  <si>
    <t>Geržová Pavla</t>
  </si>
  <si>
    <t>Junioři:</t>
  </si>
  <si>
    <t>Žáci:</t>
  </si>
  <si>
    <t>Skoupý Martin</t>
  </si>
  <si>
    <t>Smejkal Marek</t>
  </si>
  <si>
    <t>Gerža Pavel</t>
  </si>
  <si>
    <t>Dušek Jiří</t>
  </si>
  <si>
    <t>Družstva:</t>
  </si>
  <si>
    <t>Název</t>
  </si>
  <si>
    <t>hráč</t>
  </si>
  <si>
    <t>Techmann Jiří</t>
  </si>
  <si>
    <t>Start Brno</t>
  </si>
  <si>
    <t>Trnkal Tomáš</t>
  </si>
  <si>
    <t>Macíček Karoslav</t>
  </si>
  <si>
    <t>Macíček J.</t>
  </si>
  <si>
    <t>MGK Ústí n.L.</t>
  </si>
  <si>
    <t>Komadová Miroslava</t>
  </si>
  <si>
    <t>Coufalíková Petra</t>
  </si>
  <si>
    <t>Start Kopřivnice</t>
  </si>
  <si>
    <t>Příbor</t>
  </si>
  <si>
    <t>Vlasák Roman</t>
  </si>
  <si>
    <t>Škurek Svatopluk</t>
  </si>
  <si>
    <t>Taurus Prostějov</t>
  </si>
  <si>
    <t>Henklová Dana</t>
  </si>
  <si>
    <t>Geržová Pavlína</t>
  </si>
  <si>
    <t>Lépová Dobrunka</t>
  </si>
  <si>
    <t>Brixelová Nikol</t>
  </si>
  <si>
    <t>Komada Ondřej</t>
  </si>
  <si>
    <t>MGK Ústí nad L.</t>
  </si>
  <si>
    <t>Techman Jiří</t>
  </si>
  <si>
    <t>Svoboda Bohumil</t>
  </si>
  <si>
    <t>Drozd Michal</t>
  </si>
  <si>
    <t>Doležálek Adam</t>
  </si>
  <si>
    <t>Drozd Tomáš</t>
  </si>
  <si>
    <t>Jandová Karolína</t>
  </si>
  <si>
    <t>EX Příbor</t>
  </si>
  <si>
    <t>Macho Ivan</t>
  </si>
  <si>
    <t>Brno Team</t>
  </si>
  <si>
    <t>Mlynáři</t>
  </si>
  <si>
    <t>Macíček Jarolav</t>
  </si>
  <si>
    <t>Báby</t>
  </si>
  <si>
    <t xml:space="preserve">Vlasák Roman </t>
  </si>
  <si>
    <t>MGC Tovačov</t>
  </si>
  <si>
    <t>Coufalíková</t>
  </si>
  <si>
    <t>Lépová D.</t>
  </si>
  <si>
    <t>Jméno</t>
  </si>
  <si>
    <t>Lépová Dobruška</t>
  </si>
  <si>
    <t>Straško Marian</t>
  </si>
  <si>
    <t>Gerža Vít</t>
  </si>
  <si>
    <t>Vlček Petr</t>
  </si>
  <si>
    <t>Schreiber David</t>
  </si>
  <si>
    <t>SKDG Příbor</t>
  </si>
  <si>
    <t>MGC Hradečtí Orli</t>
  </si>
  <si>
    <t>Doležálek Vraťa</t>
  </si>
  <si>
    <t>Horák Pavel</t>
  </si>
  <si>
    <t>Škurek Svaťa</t>
  </si>
  <si>
    <t>Zbránek Martin</t>
  </si>
  <si>
    <t>MGC Vsetín</t>
  </si>
  <si>
    <t>Janda Roman</t>
  </si>
  <si>
    <t>Vašica Miroslav</t>
  </si>
  <si>
    <t>Dostálková Vlaďka</t>
  </si>
  <si>
    <t>Roemer Ivan</t>
  </si>
  <si>
    <t>KGB Kojetín</t>
  </si>
  <si>
    <t>Kubík Josef</t>
  </si>
  <si>
    <t>MGC Uničov</t>
  </si>
  <si>
    <t>Dohnal Tomáš</t>
  </si>
  <si>
    <t>SMG 2000 Praha</t>
  </si>
  <si>
    <t>Procházka Emil</t>
  </si>
  <si>
    <t>Fantal Jakub</t>
  </si>
  <si>
    <t>Nádaský Pavel</t>
  </si>
  <si>
    <t>Handlová Simona</t>
  </si>
  <si>
    <t>Tereza Tošovská</t>
  </si>
  <si>
    <t>Bednář Petr</t>
  </si>
  <si>
    <t xml:space="preserve">JR Golf Rychnov </t>
  </si>
  <si>
    <t>Krubner Jiří</t>
  </si>
  <si>
    <t>Bednář Martin</t>
  </si>
  <si>
    <t>Macíček Jaroslav</t>
  </si>
  <si>
    <t>Gelnar Ondřej</t>
  </si>
  <si>
    <t>Vlček Marek</t>
  </si>
  <si>
    <t>Cimbálník Kuba</t>
  </si>
  <si>
    <t>SK Mlý Přerov</t>
  </si>
  <si>
    <t>Trebichalská Lucie</t>
  </si>
  <si>
    <t>A</t>
  </si>
  <si>
    <t>Straško Marián</t>
  </si>
  <si>
    <t>Body</t>
  </si>
  <si>
    <t>Pořadí</t>
  </si>
  <si>
    <t xml:space="preserve">Dostálková Vl. </t>
  </si>
  <si>
    <t>Dostálková Vl.</t>
  </si>
  <si>
    <t>Tošovská Tereza</t>
  </si>
  <si>
    <t>body</t>
  </si>
  <si>
    <t>umístění</t>
  </si>
  <si>
    <t>umístěné</t>
  </si>
  <si>
    <t>JR Golf Rychnov</t>
  </si>
  <si>
    <t>Cimbálník Jakub</t>
  </si>
  <si>
    <t>MGT Vratimov</t>
  </si>
  <si>
    <t>1.DGC Bystřice</t>
  </si>
  <si>
    <t>pořadí</t>
  </si>
  <si>
    <t>SMG 2000 Pha</t>
  </si>
  <si>
    <t>3.Hanácký Cup</t>
  </si>
  <si>
    <t>3.února 2007</t>
  </si>
  <si>
    <t>Fischer Richard</t>
  </si>
  <si>
    <t>SMG Ústí nad L.</t>
  </si>
  <si>
    <t>Buček Pavel</t>
  </si>
  <si>
    <t>Komadová Míša</t>
  </si>
  <si>
    <t>Šuková Věra</t>
  </si>
  <si>
    <t>1.MGC Děkanka</t>
  </si>
  <si>
    <t>Macháčková Šárka</t>
  </si>
  <si>
    <t>Sedláčková Lída</t>
  </si>
  <si>
    <t>SMG Opava</t>
  </si>
  <si>
    <t>rozstřel</t>
  </si>
  <si>
    <t>Sedláček Vladimír</t>
  </si>
  <si>
    <t>TJ Uničov</t>
  </si>
  <si>
    <t>Šebesta Zdeněk</t>
  </si>
  <si>
    <t>Bednář Jaroslav</t>
  </si>
  <si>
    <t>Bednář Pavel</t>
  </si>
  <si>
    <t>Skopý Martin</t>
  </si>
  <si>
    <t>3.HC Přerov</t>
  </si>
  <si>
    <t>3.kolo</t>
  </si>
  <si>
    <t>MGC Opava</t>
  </si>
  <si>
    <t>Opava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</si>
</sst>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0"/>
      <name val="Arial"/>
      <family val="0"/>
    </font>
    <font>
      <b/>
      <sz val="9"/>
      <name val="Garamond"/>
      <family val="1"/>
    </font>
    <font>
      <b/>
      <sz val="9"/>
      <name val="Symbol"/>
      <family val="1"/>
    </font>
    <font>
      <b/>
      <i/>
      <sz val="8"/>
      <name val="Symbol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Garamond"/>
      <family val="1"/>
    </font>
    <font>
      <sz val="8"/>
      <color indexed="8"/>
      <name val="Arial"/>
      <family val="2"/>
    </font>
    <font>
      <b/>
      <sz val="14"/>
      <name val="Garamond"/>
      <family val="1"/>
    </font>
    <font>
      <sz val="11"/>
      <name val="Garamond"/>
      <family val="1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4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sz val="10"/>
      <name val="Garamond"/>
      <family val="1"/>
    </font>
    <font>
      <sz val="9"/>
      <color indexed="11"/>
      <name val="Arial"/>
      <family val="2"/>
    </font>
    <font>
      <sz val="9"/>
      <color indexed="48"/>
      <name val="Arial"/>
      <family val="2"/>
    </font>
    <font>
      <sz val="9"/>
      <color indexed="50"/>
      <name val="Arial"/>
      <family val="2"/>
    </font>
    <font>
      <sz val="10"/>
      <color indexed="11"/>
      <name val="Arial"/>
      <family val="2"/>
    </font>
    <font>
      <b/>
      <sz val="9"/>
      <color indexed="12"/>
      <name val="Garamond"/>
      <family val="1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hair">
        <color indexed="8"/>
      </left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hair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hair"/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5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5" fillId="0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1" fillId="0" borderId="1" xfId="0" applyFont="1" applyBorder="1" applyAlignment="1" quotePrefix="1">
      <alignment horizontal="center"/>
    </xf>
    <xf numFmtId="0" fontId="13" fillId="0" borderId="0" xfId="0" applyFont="1" applyAlignment="1">
      <alignment/>
    </xf>
    <xf numFmtId="0" fontId="5" fillId="0" borderId="1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 applyProtection="1">
      <alignment horizontal="left"/>
      <protection/>
    </xf>
    <xf numFmtId="0" fontId="8" fillId="0" borderId="1" xfId="0" applyFont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28" fillId="0" borderId="0" xfId="0" applyFont="1" applyAlignment="1">
      <alignment/>
    </xf>
    <xf numFmtId="0" fontId="5" fillId="0" borderId="31" xfId="0" applyFont="1" applyFill="1" applyBorder="1" applyAlignment="1" applyProtection="1">
      <alignment horizontal="left"/>
      <protection/>
    </xf>
    <xf numFmtId="0" fontId="5" fillId="0" borderId="32" xfId="0" applyFont="1" applyFill="1" applyBorder="1" applyAlignment="1" applyProtection="1">
      <alignment horizontal="left"/>
      <protection/>
    </xf>
    <xf numFmtId="0" fontId="5" fillId="0" borderId="33" xfId="0" applyFont="1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0" fontId="5" fillId="0" borderId="38" xfId="0" applyFont="1" applyFill="1" applyBorder="1" applyAlignment="1" applyProtection="1">
      <alignment horizontal="left"/>
      <protection/>
    </xf>
    <xf numFmtId="0" fontId="4" fillId="0" borderId="39" xfId="0" applyFont="1" applyFill="1" applyBorder="1" applyAlignment="1" applyProtection="1">
      <alignment/>
      <protection/>
    </xf>
    <xf numFmtId="0" fontId="4" fillId="0" borderId="40" xfId="0" applyFont="1" applyFill="1" applyBorder="1" applyAlignment="1" applyProtection="1">
      <alignment/>
      <protection/>
    </xf>
    <xf numFmtId="0" fontId="4" fillId="0" borderId="41" xfId="0" applyFont="1" applyFill="1" applyBorder="1" applyAlignment="1" applyProtection="1">
      <alignment/>
      <protection/>
    </xf>
    <xf numFmtId="0" fontId="4" fillId="0" borderId="42" xfId="0" applyFont="1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/>
      <protection/>
    </xf>
    <xf numFmtId="0" fontId="4" fillId="0" borderId="43" xfId="0" applyFont="1" applyFill="1" applyBorder="1" applyAlignment="1" applyProtection="1">
      <alignment/>
      <protection/>
    </xf>
    <xf numFmtId="0" fontId="4" fillId="0" borderId="44" xfId="0" applyFont="1" applyFill="1" applyBorder="1" applyAlignment="1" applyProtection="1">
      <alignment/>
      <protection/>
    </xf>
    <xf numFmtId="0" fontId="4" fillId="2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17" fillId="0" borderId="36" xfId="0" applyFont="1" applyBorder="1" applyAlignment="1">
      <alignment/>
    </xf>
    <xf numFmtId="0" fontId="17" fillId="0" borderId="37" xfId="0" applyFont="1" applyBorder="1" applyAlignment="1">
      <alignment/>
    </xf>
    <xf numFmtId="0" fontId="29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/>
    </xf>
    <xf numFmtId="0" fontId="4" fillId="5" borderId="1" xfId="0" applyFont="1" applyFill="1" applyBorder="1" applyAlignment="1" applyProtection="1">
      <alignment/>
      <protection/>
    </xf>
    <xf numFmtId="0" fontId="4" fillId="5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4" fillId="2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16" fontId="5" fillId="0" borderId="52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30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4" fillId="6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5" borderId="56" xfId="0" applyFont="1" applyFill="1" applyBorder="1" applyAlignment="1">
      <alignment horizontal="center"/>
    </xf>
    <xf numFmtId="0" fontId="4" fillId="5" borderId="56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7" borderId="51" xfId="0" applyFont="1" applyFill="1" applyBorder="1" applyAlignment="1">
      <alignment horizontal="center"/>
    </xf>
    <xf numFmtId="0" fontId="5" fillId="7" borderId="52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7" xfId="0" applyFont="1" applyFill="1" applyBorder="1" applyAlignment="1" applyProtection="1">
      <alignment horizontal="left"/>
      <protection/>
    </xf>
    <xf numFmtId="0" fontId="5" fillId="0" borderId="57" xfId="0" applyFont="1" applyBorder="1" applyAlignment="1">
      <alignment/>
    </xf>
    <xf numFmtId="0" fontId="5" fillId="0" borderId="57" xfId="0" applyFont="1" applyBorder="1" applyAlignment="1">
      <alignment horizontal="left"/>
    </xf>
    <xf numFmtId="0" fontId="4" fillId="6" borderId="57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/>
      <protection/>
    </xf>
    <xf numFmtId="0" fontId="17" fillId="0" borderId="52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9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52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>
      <alignment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/>
    </xf>
    <xf numFmtId="0" fontId="4" fillId="0" borderId="60" xfId="0" applyFont="1" applyBorder="1" applyAlignment="1">
      <alignment horizontal="center"/>
    </xf>
    <xf numFmtId="0" fontId="4" fillId="0" borderId="57" xfId="0" applyFont="1" applyBorder="1" applyAlignment="1">
      <alignment/>
    </xf>
    <xf numFmtId="0" fontId="17" fillId="0" borderId="57" xfId="0" applyFont="1" applyBorder="1" applyAlignment="1">
      <alignment horizontal="center"/>
    </xf>
    <xf numFmtId="0" fontId="5" fillId="0" borderId="57" xfId="0" applyFont="1" applyBorder="1" applyAlignment="1">
      <alignment/>
    </xf>
    <xf numFmtId="0" fontId="4" fillId="5" borderId="1" xfId="0" applyFont="1" applyFill="1" applyBorder="1" applyAlignment="1">
      <alignment/>
    </xf>
    <xf numFmtId="0" fontId="4" fillId="7" borderId="1" xfId="0" applyFont="1" applyFill="1" applyBorder="1" applyAlignment="1" applyProtection="1">
      <alignment horizontal="left"/>
      <protection/>
    </xf>
    <xf numFmtId="0" fontId="4" fillId="7" borderId="1" xfId="0" applyFont="1" applyFill="1" applyBorder="1" applyAlignment="1">
      <alignment/>
    </xf>
    <xf numFmtId="0" fontId="4" fillId="7" borderId="1" xfId="0" applyFont="1" applyFill="1" applyBorder="1" applyAlignment="1" applyProtection="1">
      <alignment/>
      <protection/>
    </xf>
    <xf numFmtId="14" fontId="9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0"/>
  <sheetViews>
    <sheetView workbookViewId="0" topLeftCell="A1">
      <selection activeCell="M81" sqref="M81"/>
    </sheetView>
  </sheetViews>
  <sheetFormatPr defaultColWidth="9.140625" defaultRowHeight="12.75"/>
  <cols>
    <col min="1" max="1" width="5.140625" style="0" customWidth="1"/>
    <col min="2" max="2" width="3.421875" style="18" customWidth="1"/>
    <col min="3" max="3" width="15.28125" style="0" customWidth="1"/>
    <col min="4" max="4" width="14.140625" style="0" customWidth="1"/>
    <col min="5" max="5" width="3.140625" style="0" customWidth="1"/>
    <col min="6" max="9" width="4.140625" style="0" customWidth="1"/>
    <col min="10" max="10" width="6.00390625" style="0" customWidth="1"/>
    <col min="11" max="11" width="4.140625" style="0" customWidth="1"/>
    <col min="12" max="12" width="5.140625" style="0" customWidth="1"/>
    <col min="13" max="13" width="9.140625" style="48" customWidth="1"/>
  </cols>
  <sheetData>
    <row r="1" spans="3:13" s="12" customFormat="1" ht="17.25" customHeight="1">
      <c r="C1" s="94" t="s">
        <v>0</v>
      </c>
      <c r="D1" s="94" t="s">
        <v>158</v>
      </c>
      <c r="E1"/>
      <c r="F1"/>
      <c r="G1"/>
      <c r="H1"/>
      <c r="I1" s="231" t="s">
        <v>159</v>
      </c>
      <c r="J1" s="232"/>
      <c r="K1" s="232"/>
      <c r="L1" s="232"/>
      <c r="M1" s="46"/>
    </row>
    <row r="2" spans="2:13" s="12" customFormat="1" ht="10.5" customHeight="1">
      <c r="B2" s="15"/>
      <c r="D2" s="16"/>
      <c r="E2" s="17"/>
      <c r="F2" s="15"/>
      <c r="G2" s="15"/>
      <c r="H2" s="15"/>
      <c r="I2" s="15"/>
      <c r="J2" s="15"/>
      <c r="K2" s="15"/>
      <c r="L2" s="16"/>
      <c r="M2" s="47"/>
    </row>
    <row r="3" ht="12.75">
      <c r="C3" s="16" t="s">
        <v>23</v>
      </c>
    </row>
    <row r="4" spans="2:12" ht="12.75">
      <c r="B4" s="1" t="s">
        <v>20</v>
      </c>
      <c r="C4" s="1" t="s">
        <v>1</v>
      </c>
      <c r="D4" s="1" t="s">
        <v>21</v>
      </c>
      <c r="E4" s="1" t="s">
        <v>14</v>
      </c>
      <c r="F4" s="1" t="s">
        <v>15</v>
      </c>
      <c r="G4" s="1">
        <v>2</v>
      </c>
      <c r="H4" s="1" t="s">
        <v>16</v>
      </c>
      <c r="I4" s="1" t="s">
        <v>17</v>
      </c>
      <c r="J4" s="2" t="s">
        <v>9</v>
      </c>
      <c r="K4" s="1" t="s">
        <v>18</v>
      </c>
      <c r="L4" s="3" t="s">
        <v>19</v>
      </c>
    </row>
    <row r="5" spans="2:12" ht="12.75">
      <c r="B5" s="96">
        <v>1</v>
      </c>
      <c r="C5" s="103" t="s">
        <v>50</v>
      </c>
      <c r="D5" s="103" t="s">
        <v>111</v>
      </c>
      <c r="E5" s="107" t="s">
        <v>2</v>
      </c>
      <c r="F5" s="108">
        <v>21</v>
      </c>
      <c r="G5" s="108">
        <v>21</v>
      </c>
      <c r="H5" s="108">
        <v>22</v>
      </c>
      <c r="I5" s="108">
        <v>24</v>
      </c>
      <c r="J5" s="101">
        <f aca="true" t="shared" si="0" ref="J5:J14">SUM(F5:I5)</f>
        <v>88</v>
      </c>
      <c r="K5" s="99">
        <f aca="true" t="shared" si="1" ref="K5:K14">MAX(F5:I5)-MIN(F5:I5)</f>
        <v>3</v>
      </c>
      <c r="L5" s="102">
        <f aca="true" t="shared" si="2" ref="L5:L14">AVERAGE(F5:I5)</f>
        <v>22</v>
      </c>
    </row>
    <row r="6" spans="2:12" ht="12.75">
      <c r="B6" s="96">
        <v>2</v>
      </c>
      <c r="C6" s="103" t="s">
        <v>42</v>
      </c>
      <c r="D6" s="103" t="s">
        <v>3</v>
      </c>
      <c r="E6" s="107" t="s">
        <v>2</v>
      </c>
      <c r="F6" s="109">
        <v>23</v>
      </c>
      <c r="G6" s="110">
        <v>26</v>
      </c>
      <c r="H6" s="109">
        <v>23</v>
      </c>
      <c r="I6" s="109">
        <v>22</v>
      </c>
      <c r="J6" s="101">
        <f t="shared" si="0"/>
        <v>94</v>
      </c>
      <c r="K6" s="99">
        <f t="shared" si="1"/>
        <v>4</v>
      </c>
      <c r="L6" s="102">
        <f t="shared" si="2"/>
        <v>23.5</v>
      </c>
    </row>
    <row r="7" spans="2:12" ht="12.75">
      <c r="B7" s="96">
        <v>3</v>
      </c>
      <c r="C7" s="103" t="s">
        <v>143</v>
      </c>
      <c r="D7" s="103" t="s">
        <v>3</v>
      </c>
      <c r="E7" s="107" t="s">
        <v>2</v>
      </c>
      <c r="F7" s="109">
        <v>23</v>
      </c>
      <c r="G7" s="109">
        <v>20</v>
      </c>
      <c r="H7" s="110">
        <v>26</v>
      </c>
      <c r="I7" s="110">
        <v>26</v>
      </c>
      <c r="J7" s="101">
        <f t="shared" si="0"/>
        <v>95</v>
      </c>
      <c r="K7" s="99">
        <f t="shared" si="1"/>
        <v>6</v>
      </c>
      <c r="L7" s="102">
        <f t="shared" si="2"/>
        <v>23.75</v>
      </c>
    </row>
    <row r="8" spans="2:12" ht="12.75">
      <c r="B8" s="96">
        <v>4</v>
      </c>
      <c r="C8" s="105" t="s">
        <v>51</v>
      </c>
      <c r="D8" s="93" t="s">
        <v>45</v>
      </c>
      <c r="E8" s="107" t="s">
        <v>2</v>
      </c>
      <c r="F8" s="205">
        <v>29</v>
      </c>
      <c r="G8" s="108">
        <v>19</v>
      </c>
      <c r="H8" s="108">
        <v>23</v>
      </c>
      <c r="I8" s="111">
        <v>26</v>
      </c>
      <c r="J8" s="101">
        <f t="shared" si="0"/>
        <v>97</v>
      </c>
      <c r="K8" s="99">
        <f t="shared" si="1"/>
        <v>10</v>
      </c>
      <c r="L8" s="102">
        <f t="shared" si="2"/>
        <v>24.25</v>
      </c>
    </row>
    <row r="9" spans="2:12" ht="12.75">
      <c r="B9" s="96">
        <v>5</v>
      </c>
      <c r="C9" s="103" t="s">
        <v>109</v>
      </c>
      <c r="D9" s="103" t="s">
        <v>112</v>
      </c>
      <c r="E9" s="107" t="s">
        <v>2</v>
      </c>
      <c r="F9" s="113">
        <v>28</v>
      </c>
      <c r="G9" s="108">
        <v>24</v>
      </c>
      <c r="H9" s="108">
        <v>23</v>
      </c>
      <c r="I9" s="111">
        <v>25</v>
      </c>
      <c r="J9" s="101">
        <f t="shared" si="0"/>
        <v>100</v>
      </c>
      <c r="K9" s="99">
        <f t="shared" si="1"/>
        <v>5</v>
      </c>
      <c r="L9" s="102">
        <f t="shared" si="2"/>
        <v>25</v>
      </c>
    </row>
    <row r="10" spans="2:12" ht="12.75">
      <c r="B10" s="96">
        <v>6</v>
      </c>
      <c r="C10" s="103" t="s">
        <v>48</v>
      </c>
      <c r="D10" s="103" t="s">
        <v>49</v>
      </c>
      <c r="E10" s="107" t="s">
        <v>2</v>
      </c>
      <c r="F10" s="108">
        <v>21</v>
      </c>
      <c r="G10" s="111">
        <v>25</v>
      </c>
      <c r="H10" s="111">
        <v>26</v>
      </c>
      <c r="I10" s="113">
        <v>28</v>
      </c>
      <c r="J10" s="101">
        <f t="shared" si="0"/>
        <v>100</v>
      </c>
      <c r="K10" s="99">
        <f t="shared" si="1"/>
        <v>7</v>
      </c>
      <c r="L10" s="102">
        <f t="shared" si="2"/>
        <v>25</v>
      </c>
    </row>
    <row r="11" spans="2:12" ht="12.75">
      <c r="B11" s="96">
        <v>7</v>
      </c>
      <c r="C11" s="105" t="s">
        <v>80</v>
      </c>
      <c r="D11" s="93" t="s">
        <v>161</v>
      </c>
      <c r="E11" s="107" t="s">
        <v>2</v>
      </c>
      <c r="F11" s="113">
        <v>28</v>
      </c>
      <c r="G11" s="111">
        <v>26</v>
      </c>
      <c r="H11" s="111">
        <v>25</v>
      </c>
      <c r="I11" s="108">
        <v>24</v>
      </c>
      <c r="J11" s="101">
        <f t="shared" si="0"/>
        <v>103</v>
      </c>
      <c r="K11" s="99">
        <f t="shared" si="1"/>
        <v>4</v>
      </c>
      <c r="L11" s="102">
        <f t="shared" si="2"/>
        <v>25.75</v>
      </c>
    </row>
    <row r="12" spans="2:12" ht="12.75">
      <c r="B12" s="96">
        <v>8</v>
      </c>
      <c r="C12" s="105" t="s">
        <v>108</v>
      </c>
      <c r="D12" s="93" t="s">
        <v>4</v>
      </c>
      <c r="E12" s="107" t="s">
        <v>2</v>
      </c>
      <c r="F12" s="113">
        <v>28</v>
      </c>
      <c r="G12" s="108">
        <v>24</v>
      </c>
      <c r="H12" s="108">
        <v>22</v>
      </c>
      <c r="I12" s="205">
        <v>30</v>
      </c>
      <c r="J12" s="101">
        <f t="shared" si="0"/>
        <v>104</v>
      </c>
      <c r="K12" s="99">
        <f t="shared" si="1"/>
        <v>8</v>
      </c>
      <c r="L12" s="102">
        <f t="shared" si="2"/>
        <v>26</v>
      </c>
    </row>
    <row r="13" spans="2:12" ht="12.75">
      <c r="B13" s="96">
        <v>9</v>
      </c>
      <c r="C13" s="103" t="s">
        <v>46</v>
      </c>
      <c r="D13" s="103" t="s">
        <v>45</v>
      </c>
      <c r="E13" s="107" t="s">
        <v>2</v>
      </c>
      <c r="F13" s="113">
        <v>27</v>
      </c>
      <c r="G13" s="111">
        <v>26</v>
      </c>
      <c r="H13" s="206">
        <v>28</v>
      </c>
      <c r="I13" s="111">
        <v>25</v>
      </c>
      <c r="J13" s="101">
        <f t="shared" si="0"/>
        <v>106</v>
      </c>
      <c r="K13" s="99">
        <f t="shared" si="1"/>
        <v>3</v>
      </c>
      <c r="L13" s="102">
        <f t="shared" si="2"/>
        <v>26.5</v>
      </c>
    </row>
    <row r="14" spans="2:12" ht="12.75">
      <c r="B14" s="96">
        <v>10</v>
      </c>
      <c r="C14" s="103" t="s">
        <v>160</v>
      </c>
      <c r="D14" s="103" t="s">
        <v>161</v>
      </c>
      <c r="E14" s="107" t="s">
        <v>2</v>
      </c>
      <c r="F14" s="205">
        <v>29</v>
      </c>
      <c r="G14" s="108">
        <v>24</v>
      </c>
      <c r="H14" s="206">
        <v>28</v>
      </c>
      <c r="I14" s="206">
        <v>27</v>
      </c>
      <c r="J14" s="101">
        <f t="shared" si="0"/>
        <v>108</v>
      </c>
      <c r="K14" s="99">
        <f t="shared" si="1"/>
        <v>5</v>
      </c>
      <c r="L14" s="102">
        <f t="shared" si="2"/>
        <v>27</v>
      </c>
    </row>
    <row r="15" spans="2:12" ht="12.75">
      <c r="B15" s="96">
        <v>11</v>
      </c>
      <c r="C15" s="103" t="s">
        <v>116</v>
      </c>
      <c r="D15" s="103" t="s">
        <v>111</v>
      </c>
      <c r="E15" s="107" t="s">
        <v>2</v>
      </c>
      <c r="F15" s="87">
        <v>29</v>
      </c>
      <c r="G15" s="87">
        <v>32</v>
      </c>
      <c r="H15" s="87">
        <v>33</v>
      </c>
      <c r="I15" s="205">
        <v>30</v>
      </c>
      <c r="J15" s="101">
        <v>120</v>
      </c>
      <c r="K15" s="99">
        <v>8</v>
      </c>
      <c r="L15" s="102">
        <v>30</v>
      </c>
    </row>
    <row r="16" spans="2:12" ht="12.75">
      <c r="B16" s="96">
        <v>12</v>
      </c>
      <c r="C16" s="103" t="s">
        <v>113</v>
      </c>
      <c r="D16" s="103" t="s">
        <v>7</v>
      </c>
      <c r="E16" s="107" t="s">
        <v>2</v>
      </c>
      <c r="F16" s="87">
        <v>36</v>
      </c>
      <c r="G16" s="205">
        <v>29</v>
      </c>
      <c r="H16" s="87">
        <v>31</v>
      </c>
      <c r="I16" s="87">
        <v>29</v>
      </c>
      <c r="J16" s="101">
        <v>125</v>
      </c>
      <c r="K16" s="99">
        <v>7</v>
      </c>
      <c r="L16" s="102">
        <v>31.25</v>
      </c>
    </row>
    <row r="17" spans="2:12" ht="12.75">
      <c r="B17" s="96">
        <v>13</v>
      </c>
      <c r="C17" s="103" t="s">
        <v>115</v>
      </c>
      <c r="D17" s="103" t="s">
        <v>71</v>
      </c>
      <c r="E17" s="107" t="s">
        <v>2</v>
      </c>
      <c r="F17" s="87">
        <v>35</v>
      </c>
      <c r="G17" s="87">
        <v>30</v>
      </c>
      <c r="H17" s="113">
        <v>28</v>
      </c>
      <c r="I17" s="87">
        <v>33</v>
      </c>
      <c r="J17" s="101">
        <v>126</v>
      </c>
      <c r="K17" s="99">
        <v>7</v>
      </c>
      <c r="L17" s="102">
        <v>31.5</v>
      </c>
    </row>
    <row r="18" spans="2:12" ht="12.75">
      <c r="B18" s="96">
        <v>14</v>
      </c>
      <c r="C18" s="103" t="s">
        <v>162</v>
      </c>
      <c r="D18" s="103" t="s">
        <v>111</v>
      </c>
      <c r="E18" s="107" t="s">
        <v>2</v>
      </c>
      <c r="F18" s="87">
        <v>44</v>
      </c>
      <c r="G18" s="87">
        <v>42</v>
      </c>
      <c r="H18" s="205">
        <v>37</v>
      </c>
      <c r="I18" s="87">
        <v>38</v>
      </c>
      <c r="J18" s="101">
        <v>161</v>
      </c>
      <c r="K18" s="99">
        <v>6</v>
      </c>
      <c r="L18" s="102">
        <v>40.25</v>
      </c>
    </row>
    <row r="19" spans="2:12" ht="12.75">
      <c r="B19" s="96"/>
      <c r="C19" s="103"/>
      <c r="D19" s="103"/>
      <c r="E19" s="107"/>
      <c r="F19" s="87"/>
      <c r="G19" s="87"/>
      <c r="H19" s="87"/>
      <c r="I19" s="87"/>
      <c r="J19" s="101"/>
      <c r="K19" s="99"/>
      <c r="L19" s="102"/>
    </row>
    <row r="20" spans="2:12" ht="12.75">
      <c r="B20" s="96"/>
      <c r="C20" s="103"/>
      <c r="D20" s="103"/>
      <c r="E20" s="107"/>
      <c r="F20" s="87"/>
      <c r="G20" s="87"/>
      <c r="H20" s="87"/>
      <c r="I20" s="87"/>
      <c r="J20" s="101"/>
      <c r="K20" s="99"/>
      <c r="L20" s="102"/>
    </row>
    <row r="21" spans="2:12" ht="12.75">
      <c r="B21" s="96"/>
      <c r="C21" s="103"/>
      <c r="D21" s="103"/>
      <c r="E21" s="107"/>
      <c r="F21" s="87"/>
      <c r="G21" s="135"/>
      <c r="H21" s="113"/>
      <c r="I21" s="87"/>
      <c r="J21" s="101"/>
      <c r="K21" s="99"/>
      <c r="L21" s="102"/>
    </row>
    <row r="22" spans="2:12" ht="12.75">
      <c r="B22" s="129"/>
      <c r="C22" s="130"/>
      <c r="D22" s="130"/>
      <c r="E22" s="4"/>
      <c r="F22" s="131"/>
      <c r="G22" s="9"/>
      <c r="H22" s="9"/>
      <c r="I22" s="132"/>
      <c r="J22" s="133"/>
      <c r="K22" s="7"/>
      <c r="L22" s="134"/>
    </row>
    <row r="23" spans="2:12" ht="12.75">
      <c r="B23" s="129"/>
      <c r="C23" s="130"/>
      <c r="D23" s="130"/>
      <c r="E23" s="4"/>
      <c r="F23" s="131"/>
      <c r="G23" s="9"/>
      <c r="H23" s="9"/>
      <c r="I23" s="132"/>
      <c r="J23" s="133"/>
      <c r="K23" s="7"/>
      <c r="L23" s="134"/>
    </row>
    <row r="24" spans="2:12" ht="9.75" customHeight="1">
      <c r="B24" s="19"/>
      <c r="C24" s="20"/>
      <c r="D24" s="20"/>
      <c r="E24" s="4"/>
      <c r="F24" s="9"/>
      <c r="G24" s="9"/>
      <c r="H24" s="9"/>
      <c r="I24" s="128"/>
      <c r="J24" s="6"/>
      <c r="K24" s="7"/>
      <c r="L24" s="8"/>
    </row>
    <row r="25" spans="2:5" ht="12.75">
      <c r="B25" s="19"/>
      <c r="C25" s="16" t="s">
        <v>28</v>
      </c>
      <c r="D25" s="20"/>
      <c r="E25" s="20"/>
    </row>
    <row r="26" spans="2:12" ht="12.75">
      <c r="B26" s="10" t="s">
        <v>20</v>
      </c>
      <c r="C26" s="10" t="s">
        <v>1</v>
      </c>
      <c r="D26" s="10" t="s">
        <v>21</v>
      </c>
      <c r="E26" s="10" t="s">
        <v>14</v>
      </c>
      <c r="F26" s="1" t="s">
        <v>15</v>
      </c>
      <c r="G26" s="1">
        <v>2</v>
      </c>
      <c r="H26" s="1" t="s">
        <v>16</v>
      </c>
      <c r="I26" s="1" t="s">
        <v>17</v>
      </c>
      <c r="J26" s="2" t="s">
        <v>9</v>
      </c>
      <c r="K26" s="1" t="s">
        <v>18</v>
      </c>
      <c r="L26" s="3" t="s">
        <v>19</v>
      </c>
    </row>
    <row r="27" spans="2:12" ht="12.75">
      <c r="B27" s="96">
        <v>1</v>
      </c>
      <c r="C27" s="105" t="s">
        <v>83</v>
      </c>
      <c r="D27" s="93" t="s">
        <v>4</v>
      </c>
      <c r="E27" s="106" t="s">
        <v>8</v>
      </c>
      <c r="F27" s="207">
        <v>31</v>
      </c>
      <c r="G27" s="112">
        <v>27</v>
      </c>
      <c r="H27" s="207">
        <v>29</v>
      </c>
      <c r="I27" s="112">
        <v>27</v>
      </c>
      <c r="J27" s="101">
        <f>SUM(F27:I27)</f>
        <v>114</v>
      </c>
      <c r="K27" s="99">
        <f>MAX(F27:I27)-MIN(F27:I27)</f>
        <v>4</v>
      </c>
      <c r="L27" s="102">
        <f>AVERAGE(F27:I27)</f>
        <v>28.5</v>
      </c>
    </row>
    <row r="28" spans="2:12" ht="12.75">
      <c r="B28" s="96">
        <v>2</v>
      </c>
      <c r="C28" s="103" t="s">
        <v>163</v>
      </c>
      <c r="D28" s="103" t="s">
        <v>161</v>
      </c>
      <c r="E28" s="106" t="s">
        <v>8</v>
      </c>
      <c r="F28" s="112">
        <v>28</v>
      </c>
      <c r="G28" s="207">
        <v>30</v>
      </c>
      <c r="H28" s="100">
        <v>30</v>
      </c>
      <c r="I28" s="207">
        <v>33</v>
      </c>
      <c r="J28" s="101">
        <f>SUM(F28:I28)</f>
        <v>121</v>
      </c>
      <c r="K28" s="99">
        <f>MAX(F28:I28)-MIN(F28:I28)</f>
        <v>5</v>
      </c>
      <c r="L28" s="102">
        <f>AVERAGE(F28:I28)</f>
        <v>30.25</v>
      </c>
    </row>
    <row r="29" spans="2:12" ht="12.75">
      <c r="B29" s="96">
        <v>3</v>
      </c>
      <c r="C29" s="103" t="s">
        <v>84</v>
      </c>
      <c r="D29" s="103" t="s">
        <v>4</v>
      </c>
      <c r="E29" s="106" t="s">
        <v>8</v>
      </c>
      <c r="F29" s="207">
        <v>31</v>
      </c>
      <c r="G29" s="112">
        <v>27</v>
      </c>
      <c r="H29" s="112">
        <v>27</v>
      </c>
      <c r="I29" s="100">
        <v>37</v>
      </c>
      <c r="J29" s="101">
        <f>SUM(F29:I29)</f>
        <v>122</v>
      </c>
      <c r="K29" s="99">
        <f>MAX(F29:I29)-MIN(F29:I29)</f>
        <v>10</v>
      </c>
      <c r="L29" s="102">
        <f>AVERAGE(F29:I29)</f>
        <v>30.5</v>
      </c>
    </row>
    <row r="30" spans="2:12" ht="12.75">
      <c r="B30" s="96">
        <v>4</v>
      </c>
      <c r="C30" s="103" t="s">
        <v>164</v>
      </c>
      <c r="D30" s="103" t="s">
        <v>165</v>
      </c>
      <c r="E30" s="106" t="s">
        <v>8</v>
      </c>
      <c r="F30" s="100">
        <v>31</v>
      </c>
      <c r="G30" s="100">
        <v>33</v>
      </c>
      <c r="H30" s="112">
        <v>27</v>
      </c>
      <c r="I30" s="100">
        <v>32</v>
      </c>
      <c r="J30" s="101">
        <f>SUM(F30:I30)</f>
        <v>123</v>
      </c>
      <c r="K30" s="99">
        <f>MAX(F30:I30)-MIN(F30:I30)</f>
        <v>6</v>
      </c>
      <c r="L30" s="102">
        <f>AVERAGE(F30:I30)</f>
        <v>30.75</v>
      </c>
    </row>
    <row r="31" spans="2:12" ht="12.75">
      <c r="B31" s="96">
        <v>5</v>
      </c>
      <c r="C31" s="103" t="s">
        <v>166</v>
      </c>
      <c r="D31" s="103" t="s">
        <v>45</v>
      </c>
      <c r="E31" s="106" t="s">
        <v>8</v>
      </c>
      <c r="F31" s="100">
        <v>33</v>
      </c>
      <c r="G31" s="100">
        <v>30</v>
      </c>
      <c r="H31" s="100">
        <v>31</v>
      </c>
      <c r="I31" s="100">
        <v>30</v>
      </c>
      <c r="J31" s="101">
        <f>SUM(F31:I31)</f>
        <v>124</v>
      </c>
      <c r="K31" s="99">
        <f>MAX(F31:I31)-MIN(F31:I31)</f>
        <v>3</v>
      </c>
      <c r="L31" s="102">
        <f>AVERAGE(F31:I31)</f>
        <v>31</v>
      </c>
    </row>
    <row r="32" spans="2:12" ht="12.75">
      <c r="B32" s="96">
        <v>6</v>
      </c>
      <c r="C32" s="103" t="s">
        <v>77</v>
      </c>
      <c r="D32" s="103" t="s">
        <v>140</v>
      </c>
      <c r="E32" s="106" t="s">
        <v>8</v>
      </c>
      <c r="F32" s="100">
        <v>30</v>
      </c>
      <c r="G32" s="112">
        <v>28</v>
      </c>
      <c r="H32" s="100">
        <v>32</v>
      </c>
      <c r="I32" s="100">
        <v>34</v>
      </c>
      <c r="J32" s="101">
        <v>124</v>
      </c>
      <c r="K32" s="99">
        <v>3</v>
      </c>
      <c r="L32" s="102">
        <v>31</v>
      </c>
    </row>
    <row r="33" spans="2:12" ht="12.75">
      <c r="B33" s="96">
        <v>7</v>
      </c>
      <c r="C33" s="103" t="s">
        <v>167</v>
      </c>
      <c r="D33" s="103" t="s">
        <v>168</v>
      </c>
      <c r="E33" s="106" t="s">
        <v>8</v>
      </c>
      <c r="F33" s="100">
        <v>32</v>
      </c>
      <c r="G33" s="100">
        <v>40</v>
      </c>
      <c r="H33" s="100">
        <v>38</v>
      </c>
      <c r="I33" s="100">
        <v>32</v>
      </c>
      <c r="J33" s="101">
        <v>142</v>
      </c>
      <c r="K33" s="99">
        <v>8</v>
      </c>
      <c r="L33" s="102">
        <v>35.5</v>
      </c>
    </row>
    <row r="34" spans="2:12" ht="12.75">
      <c r="B34" s="96">
        <v>8</v>
      </c>
      <c r="C34" s="103" t="s">
        <v>85</v>
      </c>
      <c r="D34" s="103" t="s">
        <v>4</v>
      </c>
      <c r="E34" s="106" t="s">
        <v>8</v>
      </c>
      <c r="F34" s="100">
        <v>38</v>
      </c>
      <c r="G34" s="100">
        <v>43</v>
      </c>
      <c r="H34" s="100">
        <v>32</v>
      </c>
      <c r="I34" s="100">
        <v>31</v>
      </c>
      <c r="J34" s="101">
        <v>144</v>
      </c>
      <c r="K34" s="99">
        <v>12</v>
      </c>
      <c r="L34" s="102">
        <v>36</v>
      </c>
    </row>
    <row r="35" spans="2:14" ht="12.75">
      <c r="B35" s="129"/>
      <c r="C35" s="130"/>
      <c r="D35" s="130"/>
      <c r="E35" s="136"/>
      <c r="F35" s="137"/>
      <c r="G35" s="137"/>
      <c r="H35" s="137"/>
      <c r="I35" s="137"/>
      <c r="J35" s="133"/>
      <c r="K35" s="7"/>
      <c r="L35" s="134"/>
      <c r="N35" s="209"/>
    </row>
    <row r="36" spans="2:15" ht="8.25" customHeight="1">
      <c r="B36" s="19"/>
      <c r="C36" s="20"/>
      <c r="D36" s="20"/>
      <c r="E36" s="20"/>
      <c r="N36" s="210"/>
      <c r="O36" s="139"/>
    </row>
    <row r="37" spans="2:14" ht="12.75">
      <c r="B37" s="19"/>
      <c r="C37" s="16" t="s">
        <v>29</v>
      </c>
      <c r="D37" s="20"/>
      <c r="E37" s="20"/>
      <c r="N37" s="139"/>
    </row>
    <row r="38" spans="2:12" ht="12.75">
      <c r="B38" s="10" t="s">
        <v>20</v>
      </c>
      <c r="C38" s="10" t="s">
        <v>1</v>
      </c>
      <c r="D38" s="10" t="s">
        <v>21</v>
      </c>
      <c r="E38" s="10" t="s">
        <v>14</v>
      </c>
      <c r="F38" s="1" t="s">
        <v>15</v>
      </c>
      <c r="G38" s="1">
        <v>2</v>
      </c>
      <c r="H38" s="1" t="s">
        <v>16</v>
      </c>
      <c r="I38" s="1" t="s">
        <v>17</v>
      </c>
      <c r="J38" s="2" t="s">
        <v>9</v>
      </c>
      <c r="K38" s="1" t="s">
        <v>18</v>
      </c>
      <c r="L38" s="3" t="s">
        <v>19</v>
      </c>
    </row>
    <row r="39" spans="2:13" ht="12.75">
      <c r="B39" s="96">
        <v>1</v>
      </c>
      <c r="C39" s="103" t="s">
        <v>53</v>
      </c>
      <c r="D39" s="103" t="s">
        <v>54</v>
      </c>
      <c r="E39" s="99" t="s">
        <v>9</v>
      </c>
      <c r="F39" s="109">
        <v>23</v>
      </c>
      <c r="G39" s="109">
        <v>21</v>
      </c>
      <c r="H39" s="207">
        <v>31</v>
      </c>
      <c r="I39" s="109">
        <v>24</v>
      </c>
      <c r="J39" s="101">
        <f aca="true" t="shared" si="3" ref="J39:J47">SUM(F39:I39)</f>
        <v>99</v>
      </c>
      <c r="K39" s="99">
        <f aca="true" t="shared" si="4" ref="K39:K47">MAX(F39:I39)-MIN(F39:I39)</f>
        <v>10</v>
      </c>
      <c r="L39" s="102">
        <f aca="true" t="shared" si="5" ref="L39:L47">AVERAGE(F39:I39)</f>
        <v>24.75</v>
      </c>
      <c r="M39" s="46" t="s">
        <v>169</v>
      </c>
    </row>
    <row r="40" spans="2:15" ht="12.75">
      <c r="B40" s="96">
        <v>2</v>
      </c>
      <c r="C40" s="103" t="s">
        <v>27</v>
      </c>
      <c r="D40" s="103" t="s">
        <v>49</v>
      </c>
      <c r="E40" s="99" t="s">
        <v>9</v>
      </c>
      <c r="F40" s="109">
        <v>24</v>
      </c>
      <c r="G40" s="110">
        <v>25</v>
      </c>
      <c r="H40" s="109">
        <v>22</v>
      </c>
      <c r="I40" s="112">
        <v>28</v>
      </c>
      <c r="J40" s="101">
        <f t="shared" si="3"/>
        <v>99</v>
      </c>
      <c r="K40" s="99">
        <f t="shared" si="4"/>
        <v>6</v>
      </c>
      <c r="L40" s="102">
        <f t="shared" si="5"/>
        <v>24.75</v>
      </c>
      <c r="M40" s="95" t="s">
        <v>169</v>
      </c>
      <c r="O40" s="143"/>
    </row>
    <row r="41" spans="2:12" ht="12.75">
      <c r="B41" s="96">
        <v>3</v>
      </c>
      <c r="C41" s="103" t="s">
        <v>121</v>
      </c>
      <c r="D41" s="103" t="s">
        <v>122</v>
      </c>
      <c r="E41" s="99" t="s">
        <v>9</v>
      </c>
      <c r="F41" s="112">
        <v>27</v>
      </c>
      <c r="G41" s="110">
        <v>26</v>
      </c>
      <c r="H41" s="109">
        <v>23</v>
      </c>
      <c r="I41" s="110">
        <v>26</v>
      </c>
      <c r="J41" s="101">
        <f t="shared" si="3"/>
        <v>102</v>
      </c>
      <c r="K41" s="99">
        <f t="shared" si="4"/>
        <v>4</v>
      </c>
      <c r="L41" s="102">
        <f t="shared" si="5"/>
        <v>25.5</v>
      </c>
    </row>
    <row r="42" spans="2:12" ht="12.75">
      <c r="B42" s="96">
        <v>4</v>
      </c>
      <c r="C42" s="103" t="s">
        <v>56</v>
      </c>
      <c r="D42" s="103" t="s">
        <v>49</v>
      </c>
      <c r="E42" s="99" t="s">
        <v>9</v>
      </c>
      <c r="F42" s="110">
        <v>25</v>
      </c>
      <c r="G42" s="110">
        <v>25</v>
      </c>
      <c r="H42" s="112">
        <v>28</v>
      </c>
      <c r="I42" s="207">
        <v>34</v>
      </c>
      <c r="J42" s="101">
        <v>112</v>
      </c>
      <c r="K42" s="99">
        <v>9</v>
      </c>
      <c r="L42" s="102">
        <v>28</v>
      </c>
    </row>
    <row r="43" spans="2:12" ht="12.75">
      <c r="B43" s="96">
        <v>5</v>
      </c>
      <c r="C43" s="103" t="s">
        <v>11</v>
      </c>
      <c r="D43" s="103" t="s">
        <v>49</v>
      </c>
      <c r="E43" s="99" t="s">
        <v>9</v>
      </c>
      <c r="F43" s="112">
        <v>28</v>
      </c>
      <c r="G43" s="100">
        <v>30</v>
      </c>
      <c r="H43" s="100">
        <v>33</v>
      </c>
      <c r="I43" s="127">
        <v>28</v>
      </c>
      <c r="J43" s="101">
        <f t="shared" si="3"/>
        <v>119</v>
      </c>
      <c r="K43" s="99">
        <f t="shared" si="4"/>
        <v>5</v>
      </c>
      <c r="L43" s="102">
        <f t="shared" si="5"/>
        <v>29.75</v>
      </c>
    </row>
    <row r="44" spans="2:12" ht="12.75">
      <c r="B44" s="96">
        <v>6</v>
      </c>
      <c r="C44" s="103" t="s">
        <v>89</v>
      </c>
      <c r="D44" s="103" t="s">
        <v>4</v>
      </c>
      <c r="E44" s="99" t="s">
        <v>9</v>
      </c>
      <c r="F44" s="100">
        <v>32</v>
      </c>
      <c r="G44" s="100">
        <v>30</v>
      </c>
      <c r="H44" s="112">
        <v>27</v>
      </c>
      <c r="I44" s="100">
        <v>30</v>
      </c>
      <c r="J44" s="101">
        <f t="shared" si="3"/>
        <v>119</v>
      </c>
      <c r="K44" s="99">
        <f t="shared" si="4"/>
        <v>5</v>
      </c>
      <c r="L44" s="102">
        <f t="shared" si="5"/>
        <v>29.75</v>
      </c>
    </row>
    <row r="45" spans="2:12" ht="12.75">
      <c r="B45" s="96">
        <v>7</v>
      </c>
      <c r="C45" s="105" t="s">
        <v>170</v>
      </c>
      <c r="D45" s="93" t="s">
        <v>168</v>
      </c>
      <c r="E45" s="99" t="s">
        <v>9</v>
      </c>
      <c r="F45" s="100">
        <v>39</v>
      </c>
      <c r="G45" s="110">
        <v>26</v>
      </c>
      <c r="H45" s="100">
        <v>29</v>
      </c>
      <c r="I45" s="207">
        <v>29</v>
      </c>
      <c r="J45" s="101">
        <f t="shared" si="3"/>
        <v>123</v>
      </c>
      <c r="K45" s="99">
        <f t="shared" si="4"/>
        <v>13</v>
      </c>
      <c r="L45" s="102">
        <f t="shared" si="5"/>
        <v>30.75</v>
      </c>
    </row>
    <row r="46" spans="2:12" ht="12.75">
      <c r="B46" s="96">
        <v>8</v>
      </c>
      <c r="C46" s="103" t="s">
        <v>123</v>
      </c>
      <c r="D46" s="103" t="s">
        <v>171</v>
      </c>
      <c r="E46" s="99" t="s">
        <v>9</v>
      </c>
      <c r="F46" s="100">
        <v>31</v>
      </c>
      <c r="G46" s="207">
        <v>29</v>
      </c>
      <c r="H46" s="100">
        <v>31</v>
      </c>
      <c r="I46" s="100">
        <v>34</v>
      </c>
      <c r="J46" s="101">
        <f t="shared" si="3"/>
        <v>125</v>
      </c>
      <c r="K46" s="99">
        <f t="shared" si="4"/>
        <v>5</v>
      </c>
      <c r="L46" s="102">
        <f t="shared" si="5"/>
        <v>31.25</v>
      </c>
    </row>
    <row r="47" spans="2:12" ht="12.75">
      <c r="B47" s="96">
        <v>9</v>
      </c>
      <c r="C47" s="103" t="s">
        <v>172</v>
      </c>
      <c r="D47" s="103" t="s">
        <v>165</v>
      </c>
      <c r="E47" s="99" t="s">
        <v>9</v>
      </c>
      <c r="F47" s="100">
        <v>30</v>
      </c>
      <c r="G47" s="112">
        <v>28</v>
      </c>
      <c r="H47" s="207">
        <v>32</v>
      </c>
      <c r="I47" s="100">
        <v>36</v>
      </c>
      <c r="J47" s="101">
        <f t="shared" si="3"/>
        <v>126</v>
      </c>
      <c r="K47" s="99">
        <f t="shared" si="4"/>
        <v>8</v>
      </c>
      <c r="L47" s="102">
        <f t="shared" si="5"/>
        <v>31.5</v>
      </c>
    </row>
    <row r="48" spans="2:14" ht="12.75">
      <c r="B48" s="96">
        <v>10</v>
      </c>
      <c r="C48" s="103" t="s">
        <v>125</v>
      </c>
      <c r="D48" s="103" t="s">
        <v>126</v>
      </c>
      <c r="E48" s="99" t="s">
        <v>9</v>
      </c>
      <c r="F48" s="100">
        <v>38</v>
      </c>
      <c r="G48" s="111">
        <v>25</v>
      </c>
      <c r="H48" s="100">
        <v>32</v>
      </c>
      <c r="I48" s="100">
        <v>32</v>
      </c>
      <c r="J48" s="101">
        <v>127</v>
      </c>
      <c r="K48" s="99">
        <v>13</v>
      </c>
      <c r="L48" s="102">
        <v>31.75</v>
      </c>
      <c r="N48" s="208"/>
    </row>
    <row r="49" spans="2:15" ht="12.75">
      <c r="B49" s="96">
        <v>11</v>
      </c>
      <c r="C49" s="103" t="s">
        <v>90</v>
      </c>
      <c r="D49" s="103" t="s">
        <v>4</v>
      </c>
      <c r="E49" s="99" t="s">
        <v>9</v>
      </c>
      <c r="F49" s="100">
        <v>37</v>
      </c>
      <c r="G49" s="100">
        <v>30</v>
      </c>
      <c r="H49" s="100">
        <v>30</v>
      </c>
      <c r="I49" s="100">
        <v>32</v>
      </c>
      <c r="J49" s="101">
        <v>129</v>
      </c>
      <c r="K49" s="99">
        <v>7</v>
      </c>
      <c r="L49" s="102">
        <v>32.25</v>
      </c>
      <c r="O49" s="139"/>
    </row>
    <row r="50" spans="2:12" ht="12.75">
      <c r="B50" s="96">
        <v>12</v>
      </c>
      <c r="C50" s="103" t="s">
        <v>173</v>
      </c>
      <c r="D50" s="103" t="s">
        <v>54</v>
      </c>
      <c r="E50" s="99" t="s">
        <v>9</v>
      </c>
      <c r="F50" s="100">
        <v>35</v>
      </c>
      <c r="G50" s="100">
        <v>31</v>
      </c>
      <c r="H50" s="100">
        <v>39</v>
      </c>
      <c r="I50" s="100">
        <v>37</v>
      </c>
      <c r="J50" s="101">
        <v>142</v>
      </c>
      <c r="K50" s="99">
        <v>8</v>
      </c>
      <c r="L50" s="102">
        <v>35.5</v>
      </c>
    </row>
    <row r="51" spans="2:12" ht="12.75">
      <c r="B51" s="129"/>
      <c r="C51" s="130"/>
      <c r="D51" s="130"/>
      <c r="E51" s="7"/>
      <c r="F51" s="137"/>
      <c r="G51" s="137"/>
      <c r="H51" s="137"/>
      <c r="I51" s="137"/>
      <c r="J51" s="133"/>
      <c r="K51" s="7"/>
      <c r="L51" s="134"/>
    </row>
    <row r="52" spans="2:12" ht="12.75">
      <c r="B52" s="129"/>
      <c r="C52" s="130"/>
      <c r="D52" s="130"/>
      <c r="E52" s="7"/>
      <c r="F52" s="137"/>
      <c r="G52" s="137"/>
      <c r="H52" s="137"/>
      <c r="I52" s="137"/>
      <c r="J52" s="133"/>
      <c r="K52" s="7"/>
      <c r="L52" s="134"/>
    </row>
    <row r="53" spans="2:12" ht="12.75">
      <c r="B53" s="129"/>
      <c r="C53" s="130"/>
      <c r="D53" s="130"/>
      <c r="E53" s="7"/>
      <c r="F53" s="137"/>
      <c r="G53" s="137"/>
      <c r="H53" s="137"/>
      <c r="I53" s="137"/>
      <c r="J53" s="133"/>
      <c r="K53" s="7"/>
      <c r="L53" s="134"/>
    </row>
    <row r="54" spans="2:5" ht="6.75" customHeight="1">
      <c r="B54" s="19"/>
      <c r="C54" s="20"/>
      <c r="D54" s="20"/>
      <c r="E54" s="20"/>
    </row>
    <row r="55" spans="2:5" ht="12.75">
      <c r="B55" s="19"/>
      <c r="C55" s="16" t="s">
        <v>30</v>
      </c>
      <c r="D55" s="20"/>
      <c r="E55" s="20"/>
    </row>
    <row r="56" spans="2:14" ht="12.75">
      <c r="B56" s="10" t="s">
        <v>20</v>
      </c>
      <c r="C56" s="10" t="s">
        <v>1</v>
      </c>
      <c r="D56" s="10" t="s">
        <v>21</v>
      </c>
      <c r="E56" s="10" t="s">
        <v>14</v>
      </c>
      <c r="F56" s="1" t="s">
        <v>15</v>
      </c>
      <c r="G56" s="1">
        <v>2</v>
      </c>
      <c r="H56" s="1" t="s">
        <v>16</v>
      </c>
      <c r="I56" s="1" t="s">
        <v>17</v>
      </c>
      <c r="J56" s="2" t="s">
        <v>9</v>
      </c>
      <c r="K56" s="1" t="s">
        <v>18</v>
      </c>
      <c r="L56" s="3" t="s">
        <v>19</v>
      </c>
      <c r="N56" s="140"/>
    </row>
    <row r="57" spans="2:14" ht="12.75">
      <c r="B57" s="96">
        <v>1</v>
      </c>
      <c r="C57" s="104" t="s">
        <v>64</v>
      </c>
      <c r="D57" s="104" t="s">
        <v>4</v>
      </c>
      <c r="E57" s="99" t="s">
        <v>12</v>
      </c>
      <c r="F57" s="110">
        <v>25</v>
      </c>
      <c r="G57" s="109">
        <v>24</v>
      </c>
      <c r="H57" s="109">
        <v>22</v>
      </c>
      <c r="I57" s="109">
        <v>23</v>
      </c>
      <c r="J57" s="101">
        <f>SUM(F57:I57)</f>
        <v>94</v>
      </c>
      <c r="K57" s="99">
        <f>MAX(F57:I57)-MIN(F57:I57)</f>
        <v>3</v>
      </c>
      <c r="L57" s="102">
        <f>AVERAGE(F57:I57)</f>
        <v>23.5</v>
      </c>
      <c r="M57" s="141"/>
      <c r="N57" s="139"/>
    </row>
    <row r="58" spans="2:14" ht="12.75">
      <c r="B58" s="96">
        <v>2</v>
      </c>
      <c r="C58" s="103" t="s">
        <v>96</v>
      </c>
      <c r="D58" s="103" t="s">
        <v>4</v>
      </c>
      <c r="E58" s="99" t="s">
        <v>12</v>
      </c>
      <c r="F58" s="110">
        <v>26</v>
      </c>
      <c r="G58" s="110">
        <v>26</v>
      </c>
      <c r="H58" s="109">
        <v>24</v>
      </c>
      <c r="I58" s="109">
        <v>23</v>
      </c>
      <c r="J58" s="101">
        <f>SUM(F58:I58)</f>
        <v>99</v>
      </c>
      <c r="K58" s="99">
        <f>MAX(F58:I58)-MIN(F58:I58)</f>
        <v>3</v>
      </c>
      <c r="L58" s="102">
        <f>AVERAGE(F58:I58)</f>
        <v>24.75</v>
      </c>
      <c r="N58" s="209"/>
    </row>
    <row r="59" spans="2:12" ht="12.75">
      <c r="B59" s="96">
        <v>3</v>
      </c>
      <c r="C59" s="103" t="s">
        <v>130</v>
      </c>
      <c r="D59" s="103" t="s">
        <v>3</v>
      </c>
      <c r="E59" s="99" t="s">
        <v>12</v>
      </c>
      <c r="F59" s="112">
        <v>27</v>
      </c>
      <c r="G59" s="110">
        <v>25</v>
      </c>
      <c r="H59" s="112">
        <v>27</v>
      </c>
      <c r="I59" s="112">
        <v>28</v>
      </c>
      <c r="J59" s="101">
        <v>107</v>
      </c>
      <c r="K59" s="99">
        <v>3</v>
      </c>
      <c r="L59" s="102">
        <v>26.75</v>
      </c>
    </row>
    <row r="60" spans="2:16" ht="12.75">
      <c r="B60" s="96">
        <v>4</v>
      </c>
      <c r="C60" s="103" t="s">
        <v>136</v>
      </c>
      <c r="D60" s="103" t="s">
        <v>7</v>
      </c>
      <c r="E60" s="99" t="s">
        <v>12</v>
      </c>
      <c r="F60" s="207">
        <v>29</v>
      </c>
      <c r="G60" s="110">
        <v>26</v>
      </c>
      <c r="H60" s="112">
        <v>28</v>
      </c>
      <c r="I60" s="207">
        <v>29</v>
      </c>
      <c r="J60" s="101">
        <v>112</v>
      </c>
      <c r="K60" s="99">
        <v>3</v>
      </c>
      <c r="L60" s="102">
        <v>28</v>
      </c>
      <c r="P60" s="208"/>
    </row>
    <row r="61" spans="2:14" ht="12.75">
      <c r="B61" s="96">
        <v>5</v>
      </c>
      <c r="C61" s="103" t="s">
        <v>174</v>
      </c>
      <c r="D61" s="103" t="s">
        <v>152</v>
      </c>
      <c r="E61" s="99" t="s">
        <v>12</v>
      </c>
      <c r="F61" s="100">
        <v>35</v>
      </c>
      <c r="G61" s="110">
        <v>26</v>
      </c>
      <c r="H61" s="112">
        <v>27</v>
      </c>
      <c r="I61" s="207">
        <v>34</v>
      </c>
      <c r="J61" s="101">
        <v>122</v>
      </c>
      <c r="K61" s="99">
        <v>9</v>
      </c>
      <c r="L61" s="102">
        <v>30.5</v>
      </c>
      <c r="N61" s="209"/>
    </row>
    <row r="62" spans="2:12" ht="12.75">
      <c r="B62" s="96">
        <v>6</v>
      </c>
      <c r="C62" s="103" t="s">
        <v>131</v>
      </c>
      <c r="D62" s="103" t="s">
        <v>112</v>
      </c>
      <c r="E62" s="99" t="s">
        <v>12</v>
      </c>
      <c r="F62" s="100">
        <v>32</v>
      </c>
      <c r="G62" s="100">
        <v>33</v>
      </c>
      <c r="H62" s="112">
        <v>28</v>
      </c>
      <c r="I62" s="207">
        <v>35</v>
      </c>
      <c r="J62" s="101">
        <v>128</v>
      </c>
      <c r="K62" s="99">
        <v>7</v>
      </c>
      <c r="L62" s="102">
        <v>32</v>
      </c>
    </row>
    <row r="63" spans="2:14" ht="12.75">
      <c r="B63" s="96"/>
      <c r="C63" s="103"/>
      <c r="D63" s="103"/>
      <c r="E63" s="99"/>
      <c r="F63" s="100"/>
      <c r="G63" s="100"/>
      <c r="H63" s="100"/>
      <c r="I63" s="100"/>
      <c r="J63" s="101"/>
      <c r="K63" s="99"/>
      <c r="L63" s="102"/>
      <c r="N63" s="139"/>
    </row>
    <row r="64" spans="2:12" ht="12.75">
      <c r="B64" s="96"/>
      <c r="C64" s="103"/>
      <c r="D64" s="103"/>
      <c r="E64" s="99"/>
      <c r="F64" s="100"/>
      <c r="G64" s="100"/>
      <c r="H64" s="100"/>
      <c r="I64" s="100"/>
      <c r="J64" s="101"/>
      <c r="K64" s="99"/>
      <c r="L64" s="102"/>
    </row>
    <row r="65" spans="2:12" ht="12.75">
      <c r="B65" s="129"/>
      <c r="C65" s="130"/>
      <c r="D65" s="130"/>
      <c r="E65" s="7"/>
      <c r="F65" s="137"/>
      <c r="G65" s="138"/>
      <c r="H65" s="137"/>
      <c r="I65" s="137"/>
      <c r="J65" s="133"/>
      <c r="K65" s="7"/>
      <c r="L65" s="134"/>
    </row>
    <row r="66" spans="2:12" ht="12.75">
      <c r="B66" s="129"/>
      <c r="C66" s="130"/>
      <c r="D66" s="130"/>
      <c r="E66" s="7"/>
      <c r="F66" s="137"/>
      <c r="G66" s="138"/>
      <c r="H66" s="137"/>
      <c r="I66" s="137"/>
      <c r="J66" s="133"/>
      <c r="K66" s="7"/>
      <c r="L66" s="134"/>
    </row>
    <row r="67" spans="2:15" ht="7.5" customHeight="1">
      <c r="B67" s="19"/>
      <c r="C67" s="20"/>
      <c r="D67" s="20"/>
      <c r="E67" s="20"/>
      <c r="O67" s="53"/>
    </row>
    <row r="68" spans="2:15" ht="12.75">
      <c r="B68" s="19"/>
      <c r="C68" s="16" t="s">
        <v>31</v>
      </c>
      <c r="D68" s="20"/>
      <c r="E68" s="20"/>
      <c r="O68" s="53"/>
    </row>
    <row r="69" spans="2:14" ht="12.75">
      <c r="B69" s="10" t="s">
        <v>20</v>
      </c>
      <c r="C69" s="10" t="s">
        <v>1</v>
      </c>
      <c r="D69" s="10" t="s">
        <v>21</v>
      </c>
      <c r="E69" s="10" t="s">
        <v>14</v>
      </c>
      <c r="F69" s="1" t="s">
        <v>15</v>
      </c>
      <c r="G69" s="1">
        <v>2</v>
      </c>
      <c r="H69" s="1" t="s">
        <v>16</v>
      </c>
      <c r="I69" s="1" t="s">
        <v>17</v>
      </c>
      <c r="J69" s="2" t="s">
        <v>9</v>
      </c>
      <c r="K69" s="1" t="s">
        <v>18</v>
      </c>
      <c r="L69" s="3" t="s">
        <v>19</v>
      </c>
      <c r="N69" s="208"/>
    </row>
    <row r="70" spans="2:14" ht="12.75">
      <c r="B70" s="96">
        <v>1</v>
      </c>
      <c r="C70" s="97" t="s">
        <v>65</v>
      </c>
      <c r="D70" s="98" t="s">
        <v>4</v>
      </c>
      <c r="E70" s="99" t="s">
        <v>22</v>
      </c>
      <c r="F70" s="112">
        <v>28</v>
      </c>
      <c r="G70" s="110">
        <v>25</v>
      </c>
      <c r="H70" s="207">
        <v>29</v>
      </c>
      <c r="I70" s="112">
        <v>28</v>
      </c>
      <c r="J70" s="101">
        <f aca="true" t="shared" si="6" ref="J70:J77">SUM(F70:I70)</f>
        <v>110</v>
      </c>
      <c r="K70" s="99">
        <f aca="true" t="shared" si="7" ref="K70:K77">MAX(F70:I70)-MIN(F70:I70)</f>
        <v>4</v>
      </c>
      <c r="L70" s="102">
        <f aca="true" t="shared" si="8" ref="L70:L77">AVERAGE(F70:I70)</f>
        <v>27.5</v>
      </c>
      <c r="M70" s="211"/>
      <c r="N70" s="143"/>
    </row>
    <row r="71" spans="2:14" ht="12.75">
      <c r="B71" s="96">
        <v>2</v>
      </c>
      <c r="C71" s="103" t="s">
        <v>132</v>
      </c>
      <c r="D71" s="103" t="s">
        <v>133</v>
      </c>
      <c r="E71" s="99" t="s">
        <v>22</v>
      </c>
      <c r="F71" s="100">
        <v>29</v>
      </c>
      <c r="G71" s="109">
        <v>24</v>
      </c>
      <c r="H71" s="112">
        <v>27</v>
      </c>
      <c r="I71" s="207">
        <v>33</v>
      </c>
      <c r="J71" s="101">
        <f t="shared" si="6"/>
        <v>113</v>
      </c>
      <c r="K71" s="99">
        <f t="shared" si="7"/>
        <v>9</v>
      </c>
      <c r="L71" s="102">
        <f t="shared" si="8"/>
        <v>28.25</v>
      </c>
      <c r="M71" s="212"/>
      <c r="N71" s="139"/>
    </row>
    <row r="72" spans="2:14" ht="12.75">
      <c r="B72" s="96">
        <v>3</v>
      </c>
      <c r="C72" s="103" t="s">
        <v>175</v>
      </c>
      <c r="D72" s="103" t="s">
        <v>49</v>
      </c>
      <c r="E72" s="99" t="s">
        <v>22</v>
      </c>
      <c r="F72" s="112">
        <v>27</v>
      </c>
      <c r="G72" s="110">
        <v>25</v>
      </c>
      <c r="H72" s="100">
        <v>34</v>
      </c>
      <c r="I72" s="100">
        <v>29</v>
      </c>
      <c r="J72" s="101">
        <v>115</v>
      </c>
      <c r="K72" s="99">
        <v>9</v>
      </c>
      <c r="L72" s="102">
        <v>28.75</v>
      </c>
      <c r="N72" s="139"/>
    </row>
    <row r="73" spans="2:12" ht="12.75">
      <c r="B73" s="96">
        <v>4</v>
      </c>
      <c r="C73" s="103" t="s">
        <v>138</v>
      </c>
      <c r="D73" s="103" t="s">
        <v>112</v>
      </c>
      <c r="E73" s="99" t="s">
        <v>22</v>
      </c>
      <c r="F73" s="100">
        <v>32</v>
      </c>
      <c r="G73" s="207">
        <v>30</v>
      </c>
      <c r="H73" s="112">
        <v>27</v>
      </c>
      <c r="I73" s="112">
        <v>27</v>
      </c>
      <c r="J73" s="101">
        <f t="shared" si="6"/>
        <v>116</v>
      </c>
      <c r="K73" s="99">
        <f t="shared" si="7"/>
        <v>5</v>
      </c>
      <c r="L73" s="102">
        <f t="shared" si="8"/>
        <v>29</v>
      </c>
    </row>
    <row r="74" spans="2:14" ht="12.75">
      <c r="B74" s="96">
        <v>5</v>
      </c>
      <c r="C74" s="97" t="s">
        <v>92</v>
      </c>
      <c r="D74" s="98" t="s">
        <v>7</v>
      </c>
      <c r="E74" s="99" t="s">
        <v>22</v>
      </c>
      <c r="F74" s="112">
        <v>28</v>
      </c>
      <c r="G74" s="100">
        <v>34</v>
      </c>
      <c r="H74" s="100">
        <v>35</v>
      </c>
      <c r="I74" s="100">
        <v>29</v>
      </c>
      <c r="J74" s="101">
        <f t="shared" si="6"/>
        <v>126</v>
      </c>
      <c r="K74" s="99">
        <f t="shared" si="7"/>
        <v>7</v>
      </c>
      <c r="L74" s="102">
        <f t="shared" si="8"/>
        <v>31.5</v>
      </c>
      <c r="N74" s="18"/>
    </row>
    <row r="75" spans="2:12" ht="12.75">
      <c r="B75" s="96">
        <v>6</v>
      </c>
      <c r="C75" s="97" t="s">
        <v>135</v>
      </c>
      <c r="D75" s="98" t="s">
        <v>133</v>
      </c>
      <c r="E75" s="99" t="s">
        <v>22</v>
      </c>
      <c r="F75" s="100">
        <v>32</v>
      </c>
      <c r="G75" s="207">
        <v>30</v>
      </c>
      <c r="H75" s="100">
        <v>29</v>
      </c>
      <c r="I75" s="207">
        <v>37</v>
      </c>
      <c r="J75" s="101">
        <f t="shared" si="6"/>
        <v>128</v>
      </c>
      <c r="K75" s="99">
        <f t="shared" si="7"/>
        <v>8</v>
      </c>
      <c r="L75" s="102">
        <f t="shared" si="8"/>
        <v>32</v>
      </c>
    </row>
    <row r="76" spans="2:12" ht="12.75">
      <c r="B76" s="96">
        <v>7</v>
      </c>
      <c r="C76" s="103" t="s">
        <v>94</v>
      </c>
      <c r="D76" s="103" t="s">
        <v>7</v>
      </c>
      <c r="E76" s="99" t="s">
        <v>22</v>
      </c>
      <c r="F76" s="100">
        <v>32</v>
      </c>
      <c r="G76" s="207">
        <v>37</v>
      </c>
      <c r="H76" s="207">
        <v>37</v>
      </c>
      <c r="I76" s="100">
        <v>34</v>
      </c>
      <c r="J76" s="101">
        <f t="shared" si="6"/>
        <v>140</v>
      </c>
      <c r="K76" s="99">
        <f t="shared" si="7"/>
        <v>5</v>
      </c>
      <c r="L76" s="102">
        <f t="shared" si="8"/>
        <v>35</v>
      </c>
    </row>
    <row r="77" spans="2:12" ht="12.75">
      <c r="B77" s="96">
        <v>8</v>
      </c>
      <c r="C77" s="97" t="s">
        <v>139</v>
      </c>
      <c r="D77" s="98" t="s">
        <v>7</v>
      </c>
      <c r="E77" s="99" t="s">
        <v>22</v>
      </c>
      <c r="F77" s="207">
        <v>45</v>
      </c>
      <c r="G77" s="100">
        <v>44</v>
      </c>
      <c r="H77" s="100">
        <v>44</v>
      </c>
      <c r="I77" s="207">
        <v>35</v>
      </c>
      <c r="J77" s="101">
        <f t="shared" si="6"/>
        <v>168</v>
      </c>
      <c r="K77" s="99">
        <f t="shared" si="7"/>
        <v>10</v>
      </c>
      <c r="L77" s="102">
        <f t="shared" si="8"/>
        <v>42</v>
      </c>
    </row>
    <row r="78" spans="2:12" ht="12.75">
      <c r="B78" s="96"/>
      <c r="C78" s="103"/>
      <c r="D78" s="103"/>
      <c r="E78" s="99"/>
      <c r="F78" s="100"/>
      <c r="G78" s="100"/>
      <c r="H78" s="110"/>
      <c r="I78" s="100"/>
      <c r="J78" s="101"/>
      <c r="K78" s="99"/>
      <c r="L78" s="102"/>
    </row>
    <row r="79" spans="2:13" s="42" customFormat="1" ht="12.75">
      <c r="B79" s="100"/>
      <c r="C79" s="142"/>
      <c r="D79" s="142"/>
      <c r="E79" s="99"/>
      <c r="F79" s="100"/>
      <c r="G79" s="100"/>
      <c r="H79" s="100"/>
      <c r="I79" s="100"/>
      <c r="J79" s="101"/>
      <c r="K79" s="100"/>
      <c r="L79" s="100"/>
      <c r="M79" s="88"/>
    </row>
    <row r="80" spans="2:13" s="42" customFormat="1" ht="12.75">
      <c r="B80" s="100"/>
      <c r="C80" s="142"/>
      <c r="D80" s="142"/>
      <c r="E80" s="99"/>
      <c r="F80" s="100"/>
      <c r="G80" s="100"/>
      <c r="H80" s="100"/>
      <c r="I80" s="100"/>
      <c r="J80" s="101"/>
      <c r="K80" s="100"/>
      <c r="L80" s="100"/>
      <c r="M80" s="88"/>
    </row>
    <row r="81" spans="2:13" s="42" customFormat="1" ht="12.75">
      <c r="B81" s="100"/>
      <c r="C81" s="142"/>
      <c r="D81" s="142"/>
      <c r="E81" s="99"/>
      <c r="F81" s="100"/>
      <c r="G81" s="100"/>
      <c r="H81" s="100"/>
      <c r="I81" s="100"/>
      <c r="J81" s="101"/>
      <c r="K81" s="100"/>
      <c r="L81" s="100"/>
      <c r="M81" s="88"/>
    </row>
    <row r="82" spans="2:13" s="42" customFormat="1" ht="12.75">
      <c r="B82" s="100"/>
      <c r="C82" s="142"/>
      <c r="D82" s="142"/>
      <c r="E82" s="99"/>
      <c r="F82" s="100"/>
      <c r="G82" s="100"/>
      <c r="H82" s="100"/>
      <c r="I82" s="100"/>
      <c r="J82" s="101"/>
      <c r="K82" s="100"/>
      <c r="L82" s="100"/>
      <c r="M82" s="88"/>
    </row>
    <row r="83" spans="2:13" s="42" customFormat="1" ht="12.75">
      <c r="B83" s="89"/>
      <c r="M83" s="88"/>
    </row>
    <row r="84" spans="2:13" s="42" customFormat="1" ht="12.75">
      <c r="B84" s="89"/>
      <c r="M84" s="88"/>
    </row>
    <row r="85" spans="2:13" s="42" customFormat="1" ht="12.75">
      <c r="B85" s="89"/>
      <c r="D85" s="86"/>
      <c r="M85" s="88"/>
    </row>
    <row r="86" spans="2:13" s="42" customFormat="1" ht="12.75">
      <c r="B86" s="89"/>
      <c r="M86" s="88"/>
    </row>
    <row r="87" spans="2:13" s="42" customFormat="1" ht="12.75">
      <c r="B87" s="89"/>
      <c r="M87" s="88"/>
    </row>
    <row r="88" spans="2:13" s="42" customFormat="1" ht="12.75">
      <c r="B88" s="89"/>
      <c r="M88" s="88"/>
    </row>
    <row r="89" spans="2:13" s="42" customFormat="1" ht="12.75">
      <c r="B89" s="89"/>
      <c r="M89" s="88"/>
    </row>
    <row r="90" spans="2:13" s="42" customFormat="1" ht="12.75">
      <c r="B90" s="89"/>
      <c r="M90" s="88"/>
    </row>
    <row r="91" spans="2:13" s="42" customFormat="1" ht="12.75">
      <c r="B91" s="89"/>
      <c r="M91" s="88"/>
    </row>
    <row r="92" spans="2:13" s="42" customFormat="1" ht="12.75">
      <c r="B92" s="89"/>
      <c r="M92" s="88"/>
    </row>
    <row r="93" spans="2:13" s="42" customFormat="1" ht="12.75">
      <c r="B93" s="89"/>
      <c r="M93" s="88"/>
    </row>
    <row r="94" spans="2:13" s="42" customFormat="1" ht="12.75">
      <c r="B94" s="89"/>
      <c r="M94" s="88"/>
    </row>
    <row r="95" spans="2:13" s="42" customFormat="1" ht="12.75">
      <c r="B95" s="89"/>
      <c r="M95" s="88"/>
    </row>
    <row r="96" spans="2:13" s="42" customFormat="1" ht="12.75">
      <c r="B96" s="89"/>
      <c r="M96" s="88"/>
    </row>
    <row r="97" spans="2:13" s="42" customFormat="1" ht="12.75">
      <c r="B97" s="89"/>
      <c r="M97" s="88"/>
    </row>
    <row r="98" spans="2:13" s="42" customFormat="1" ht="12.75">
      <c r="B98" s="89"/>
      <c r="M98" s="88"/>
    </row>
    <row r="99" spans="2:13" s="42" customFormat="1" ht="12.75">
      <c r="B99" s="89"/>
      <c r="M99" s="88"/>
    </row>
    <row r="100" spans="2:13" s="42" customFormat="1" ht="12.75">
      <c r="B100" s="89"/>
      <c r="M100" s="88"/>
    </row>
    <row r="101" spans="2:13" s="42" customFormat="1" ht="12.75">
      <c r="B101" s="89"/>
      <c r="M101" s="88"/>
    </row>
    <row r="102" spans="2:13" s="42" customFormat="1" ht="12.75">
      <c r="B102" s="89"/>
      <c r="M102" s="88"/>
    </row>
    <row r="103" spans="2:13" s="42" customFormat="1" ht="12.75">
      <c r="B103" s="89"/>
      <c r="M103" s="88"/>
    </row>
    <row r="104" spans="2:13" s="42" customFormat="1" ht="12.75">
      <c r="B104" s="89"/>
      <c r="M104" s="88"/>
    </row>
    <row r="105" spans="2:13" s="42" customFormat="1" ht="12.75">
      <c r="B105" s="89"/>
      <c r="M105" s="88"/>
    </row>
    <row r="106" spans="2:13" s="42" customFormat="1" ht="12.75">
      <c r="B106" s="89"/>
      <c r="M106" s="88"/>
    </row>
    <row r="107" spans="2:13" s="42" customFormat="1" ht="12.75">
      <c r="B107" s="89"/>
      <c r="M107" s="88"/>
    </row>
    <row r="108" spans="2:13" s="42" customFormat="1" ht="12.75">
      <c r="B108" s="89"/>
      <c r="M108" s="88"/>
    </row>
    <row r="109" spans="2:13" s="42" customFormat="1" ht="12.75">
      <c r="B109" s="89"/>
      <c r="M109" s="88"/>
    </row>
    <row r="110" spans="2:13" s="42" customFormat="1" ht="12.75">
      <c r="B110" s="89"/>
      <c r="M110" s="88"/>
    </row>
    <row r="111" spans="2:13" s="42" customFormat="1" ht="12.75">
      <c r="B111" s="89"/>
      <c r="M111" s="88"/>
    </row>
    <row r="112" spans="2:13" s="42" customFormat="1" ht="12.75">
      <c r="B112" s="89"/>
      <c r="M112" s="88"/>
    </row>
    <row r="113" spans="2:13" s="42" customFormat="1" ht="12.75">
      <c r="B113" s="89"/>
      <c r="M113" s="88"/>
    </row>
    <row r="114" spans="2:13" s="42" customFormat="1" ht="12.75">
      <c r="B114" s="89"/>
      <c r="M114" s="88"/>
    </row>
    <row r="115" spans="2:13" s="42" customFormat="1" ht="12.75">
      <c r="B115" s="89"/>
      <c r="M115" s="88"/>
    </row>
    <row r="116" spans="2:13" s="42" customFormat="1" ht="12.75">
      <c r="B116" s="89"/>
      <c r="M116" s="88"/>
    </row>
    <row r="117" spans="2:13" s="42" customFormat="1" ht="12.75">
      <c r="B117" s="89"/>
      <c r="M117" s="88"/>
    </row>
    <row r="118" spans="2:13" s="42" customFormat="1" ht="12.75">
      <c r="B118" s="89"/>
      <c r="M118" s="88"/>
    </row>
    <row r="119" spans="2:13" s="42" customFormat="1" ht="12.75">
      <c r="B119" s="89"/>
      <c r="M119" s="88"/>
    </row>
    <row r="120" spans="2:13" s="42" customFormat="1" ht="12.75">
      <c r="B120" s="89"/>
      <c r="M120" s="88"/>
    </row>
    <row r="121" spans="2:13" s="42" customFormat="1" ht="12.75">
      <c r="B121" s="89"/>
      <c r="M121" s="88"/>
    </row>
    <row r="122" spans="2:13" s="42" customFormat="1" ht="12.75">
      <c r="B122" s="89"/>
      <c r="M122" s="88"/>
    </row>
    <row r="123" spans="2:13" s="42" customFormat="1" ht="12.75">
      <c r="B123" s="89"/>
      <c r="M123" s="88"/>
    </row>
    <row r="124" spans="2:13" s="42" customFormat="1" ht="12.75">
      <c r="B124" s="89"/>
      <c r="M124" s="88"/>
    </row>
    <row r="125" spans="2:13" s="42" customFormat="1" ht="12.75">
      <c r="B125" s="89"/>
      <c r="M125" s="88"/>
    </row>
    <row r="126" spans="2:13" s="42" customFormat="1" ht="12.75">
      <c r="B126" s="89"/>
      <c r="M126" s="88"/>
    </row>
    <row r="127" spans="2:13" s="42" customFormat="1" ht="12.75">
      <c r="B127" s="89"/>
      <c r="M127" s="88"/>
    </row>
    <row r="128" spans="2:13" s="42" customFormat="1" ht="12.75">
      <c r="B128" s="89"/>
      <c r="M128" s="88"/>
    </row>
    <row r="129" spans="2:13" s="42" customFormat="1" ht="12.75">
      <c r="B129" s="89"/>
      <c r="M129" s="88"/>
    </row>
    <row r="130" spans="2:13" s="42" customFormat="1" ht="12.75">
      <c r="B130" s="89"/>
      <c r="M130" s="88"/>
    </row>
    <row r="131" spans="2:13" s="42" customFormat="1" ht="12.75">
      <c r="B131" s="89"/>
      <c r="M131" s="88"/>
    </row>
    <row r="132" spans="2:13" s="42" customFormat="1" ht="12.75">
      <c r="B132" s="89"/>
      <c r="M132" s="88"/>
    </row>
    <row r="133" spans="2:13" s="42" customFormat="1" ht="12.75">
      <c r="B133" s="89"/>
      <c r="M133" s="88"/>
    </row>
    <row r="134" spans="2:13" s="42" customFormat="1" ht="12.75">
      <c r="B134" s="89"/>
      <c r="M134" s="88"/>
    </row>
    <row r="135" spans="2:13" s="42" customFormat="1" ht="12.75">
      <c r="B135" s="89"/>
      <c r="M135" s="88"/>
    </row>
    <row r="136" spans="2:13" s="42" customFormat="1" ht="12.75">
      <c r="B136" s="89"/>
      <c r="M136" s="88"/>
    </row>
    <row r="137" spans="2:13" s="42" customFormat="1" ht="12.75">
      <c r="B137" s="89"/>
      <c r="M137" s="88"/>
    </row>
    <row r="138" spans="2:13" s="42" customFormat="1" ht="12.75">
      <c r="B138" s="89"/>
      <c r="M138" s="88"/>
    </row>
    <row r="139" spans="2:13" s="42" customFormat="1" ht="12.75">
      <c r="B139" s="89"/>
      <c r="M139" s="88"/>
    </row>
    <row r="140" spans="2:13" s="42" customFormat="1" ht="12.75">
      <c r="B140" s="89"/>
      <c r="M140" s="88"/>
    </row>
    <row r="141" spans="2:13" s="42" customFormat="1" ht="12.75">
      <c r="B141" s="89"/>
      <c r="M141" s="88"/>
    </row>
    <row r="142" spans="2:13" s="42" customFormat="1" ht="12.75">
      <c r="B142" s="89"/>
      <c r="M142" s="88"/>
    </row>
    <row r="143" spans="2:13" s="42" customFormat="1" ht="12.75">
      <c r="B143" s="89"/>
      <c r="M143" s="88"/>
    </row>
    <row r="144" spans="2:13" s="42" customFormat="1" ht="12.75">
      <c r="B144" s="89"/>
      <c r="M144" s="88"/>
    </row>
    <row r="145" spans="2:13" s="42" customFormat="1" ht="12.75">
      <c r="B145" s="89"/>
      <c r="M145" s="88"/>
    </row>
    <row r="146" spans="2:13" s="42" customFormat="1" ht="12.75">
      <c r="B146" s="89"/>
      <c r="M146" s="88"/>
    </row>
    <row r="147" spans="2:13" s="42" customFormat="1" ht="12.75">
      <c r="B147" s="89"/>
      <c r="M147" s="88"/>
    </row>
    <row r="148" spans="2:13" s="42" customFormat="1" ht="12.75">
      <c r="B148" s="89"/>
      <c r="M148" s="88"/>
    </row>
    <row r="149" spans="2:13" s="42" customFormat="1" ht="12.75">
      <c r="B149" s="89"/>
      <c r="M149" s="88"/>
    </row>
    <row r="150" spans="2:13" s="42" customFormat="1" ht="12.75">
      <c r="B150" s="89"/>
      <c r="M150" s="88"/>
    </row>
    <row r="151" spans="2:13" s="42" customFormat="1" ht="12.75">
      <c r="B151" s="89"/>
      <c r="M151" s="88"/>
    </row>
    <row r="152" spans="2:13" s="42" customFormat="1" ht="12.75">
      <c r="B152" s="89"/>
      <c r="M152" s="88"/>
    </row>
    <row r="153" spans="2:13" s="42" customFormat="1" ht="12.75">
      <c r="B153" s="89"/>
      <c r="M153" s="88"/>
    </row>
    <row r="154" spans="2:13" s="42" customFormat="1" ht="12.75">
      <c r="B154" s="89"/>
      <c r="M154" s="88"/>
    </row>
    <row r="155" spans="2:13" s="42" customFormat="1" ht="12.75">
      <c r="B155" s="89"/>
      <c r="M155" s="88"/>
    </row>
    <row r="156" spans="2:13" s="42" customFormat="1" ht="12.75">
      <c r="B156" s="89"/>
      <c r="M156" s="88"/>
    </row>
    <row r="157" spans="2:13" s="42" customFormat="1" ht="12.75">
      <c r="B157" s="89"/>
      <c r="M157" s="88"/>
    </row>
    <row r="158" spans="2:13" s="42" customFormat="1" ht="12.75">
      <c r="B158" s="89"/>
      <c r="M158" s="88"/>
    </row>
    <row r="159" spans="2:13" s="42" customFormat="1" ht="12.75">
      <c r="B159" s="89"/>
      <c r="M159" s="88"/>
    </row>
    <row r="160" spans="2:13" s="42" customFormat="1" ht="12.75">
      <c r="B160" s="89"/>
      <c r="M160" s="88"/>
    </row>
    <row r="161" spans="2:13" s="42" customFormat="1" ht="12.75">
      <c r="B161" s="89"/>
      <c r="M161" s="88"/>
    </row>
    <row r="162" spans="2:13" s="42" customFormat="1" ht="12.75">
      <c r="B162" s="89"/>
      <c r="M162" s="88"/>
    </row>
    <row r="163" spans="2:13" s="42" customFormat="1" ht="12.75">
      <c r="B163" s="89"/>
      <c r="M163" s="88"/>
    </row>
    <row r="164" spans="2:13" s="42" customFormat="1" ht="12.75">
      <c r="B164" s="89"/>
      <c r="M164" s="88"/>
    </row>
    <row r="165" spans="2:13" s="42" customFormat="1" ht="12.75">
      <c r="B165" s="89"/>
      <c r="M165" s="88"/>
    </row>
    <row r="166" spans="2:13" s="42" customFormat="1" ht="12.75">
      <c r="B166" s="89"/>
      <c r="M166" s="88"/>
    </row>
    <row r="167" spans="2:13" s="42" customFormat="1" ht="12.75">
      <c r="B167" s="89"/>
      <c r="M167" s="88"/>
    </row>
    <row r="168" spans="2:13" s="42" customFormat="1" ht="12.75">
      <c r="B168" s="89"/>
      <c r="M168" s="88"/>
    </row>
    <row r="169" spans="2:13" s="42" customFormat="1" ht="12.75">
      <c r="B169" s="89"/>
      <c r="M169" s="88"/>
    </row>
    <row r="170" spans="2:13" s="42" customFormat="1" ht="12.75">
      <c r="B170" s="89"/>
      <c r="M170" s="88"/>
    </row>
    <row r="171" spans="2:13" s="42" customFormat="1" ht="12.75">
      <c r="B171" s="89"/>
      <c r="M171" s="88"/>
    </row>
    <row r="172" spans="2:13" s="42" customFormat="1" ht="12.75">
      <c r="B172" s="89"/>
      <c r="M172" s="88"/>
    </row>
    <row r="173" spans="2:13" s="42" customFormat="1" ht="12.75">
      <c r="B173" s="89"/>
      <c r="M173" s="88"/>
    </row>
    <row r="174" spans="2:13" s="42" customFormat="1" ht="12.75">
      <c r="B174" s="89"/>
      <c r="M174" s="88"/>
    </row>
    <row r="175" spans="2:13" s="42" customFormat="1" ht="12.75">
      <c r="B175" s="89"/>
      <c r="M175" s="88"/>
    </row>
    <row r="176" spans="2:13" s="42" customFormat="1" ht="12.75">
      <c r="B176" s="89"/>
      <c r="M176" s="88"/>
    </row>
    <row r="177" spans="2:13" s="42" customFormat="1" ht="12.75">
      <c r="B177" s="89"/>
      <c r="M177" s="88"/>
    </row>
    <row r="178" spans="2:13" s="42" customFormat="1" ht="12.75">
      <c r="B178" s="89"/>
      <c r="M178" s="88"/>
    </row>
    <row r="179" spans="2:13" s="42" customFormat="1" ht="12.75">
      <c r="B179" s="89"/>
      <c r="M179" s="88"/>
    </row>
    <row r="180" spans="2:13" s="42" customFormat="1" ht="12.75">
      <c r="B180" s="89"/>
      <c r="M180" s="88"/>
    </row>
    <row r="181" spans="2:13" s="42" customFormat="1" ht="12.75">
      <c r="B181" s="89"/>
      <c r="M181" s="88"/>
    </row>
    <row r="182" spans="2:13" s="42" customFormat="1" ht="12.75">
      <c r="B182" s="89"/>
      <c r="M182" s="88"/>
    </row>
    <row r="183" spans="2:13" s="42" customFormat="1" ht="12.75">
      <c r="B183" s="89"/>
      <c r="M183" s="88"/>
    </row>
    <row r="184" spans="2:13" s="42" customFormat="1" ht="12.75">
      <c r="B184" s="89"/>
      <c r="M184" s="88"/>
    </row>
    <row r="185" spans="2:13" s="42" customFormat="1" ht="12.75">
      <c r="B185" s="89"/>
      <c r="M185" s="88"/>
    </row>
    <row r="186" spans="2:13" s="42" customFormat="1" ht="12.75">
      <c r="B186" s="89"/>
      <c r="M186" s="88"/>
    </row>
    <row r="187" spans="2:13" s="42" customFormat="1" ht="12.75">
      <c r="B187" s="89"/>
      <c r="M187" s="88"/>
    </row>
    <row r="188" spans="2:13" s="42" customFormat="1" ht="12.75">
      <c r="B188" s="89"/>
      <c r="M188" s="88"/>
    </row>
    <row r="189" spans="2:13" s="42" customFormat="1" ht="12.75">
      <c r="B189" s="89"/>
      <c r="M189" s="88"/>
    </row>
    <row r="190" spans="2:13" s="42" customFormat="1" ht="12.75">
      <c r="B190" s="89"/>
      <c r="M190" s="88"/>
    </row>
    <row r="191" spans="2:13" s="42" customFormat="1" ht="12.75">
      <c r="B191" s="89"/>
      <c r="M191" s="88"/>
    </row>
    <row r="192" spans="2:13" s="42" customFormat="1" ht="12.75">
      <c r="B192" s="89"/>
      <c r="M192" s="88"/>
    </row>
    <row r="193" spans="2:13" s="42" customFormat="1" ht="12.75">
      <c r="B193" s="89"/>
      <c r="M193" s="88"/>
    </row>
    <row r="194" spans="2:13" s="42" customFormat="1" ht="12.75">
      <c r="B194" s="89"/>
      <c r="M194" s="88"/>
    </row>
    <row r="195" spans="2:13" s="42" customFormat="1" ht="12.75">
      <c r="B195" s="89"/>
      <c r="M195" s="88"/>
    </row>
    <row r="196" spans="2:13" s="42" customFormat="1" ht="12.75">
      <c r="B196" s="89"/>
      <c r="M196" s="88"/>
    </row>
    <row r="197" spans="2:13" s="42" customFormat="1" ht="12.75">
      <c r="B197" s="89"/>
      <c r="M197" s="88"/>
    </row>
    <row r="198" spans="2:13" s="42" customFormat="1" ht="12.75">
      <c r="B198" s="89"/>
      <c r="M198" s="88"/>
    </row>
    <row r="199" spans="2:13" s="42" customFormat="1" ht="12.75">
      <c r="B199" s="89"/>
      <c r="M199" s="88"/>
    </row>
    <row r="200" spans="2:13" s="42" customFormat="1" ht="12.75">
      <c r="B200" s="89"/>
      <c r="M200" s="88"/>
    </row>
    <row r="201" spans="2:13" s="42" customFormat="1" ht="12.75">
      <c r="B201" s="89"/>
      <c r="M201" s="88"/>
    </row>
    <row r="202" spans="2:13" s="42" customFormat="1" ht="12.75">
      <c r="B202" s="89"/>
      <c r="M202" s="88"/>
    </row>
    <row r="203" spans="2:13" s="42" customFormat="1" ht="12.75">
      <c r="B203" s="89"/>
      <c r="M203" s="88"/>
    </row>
    <row r="204" spans="2:13" s="42" customFormat="1" ht="12.75">
      <c r="B204" s="89"/>
      <c r="M204" s="88"/>
    </row>
    <row r="205" spans="2:13" s="42" customFormat="1" ht="12.75">
      <c r="B205" s="89"/>
      <c r="M205" s="88"/>
    </row>
    <row r="206" spans="2:13" s="42" customFormat="1" ht="12.75">
      <c r="B206" s="89"/>
      <c r="M206" s="88"/>
    </row>
    <row r="207" spans="2:13" s="42" customFormat="1" ht="12.75">
      <c r="B207" s="89"/>
      <c r="M207" s="88"/>
    </row>
    <row r="208" spans="2:13" s="42" customFormat="1" ht="12.75">
      <c r="B208" s="89"/>
      <c r="M208" s="88"/>
    </row>
    <row r="209" spans="2:13" s="42" customFormat="1" ht="12.75">
      <c r="B209" s="89"/>
      <c r="M209" s="88"/>
    </row>
    <row r="210" spans="2:13" s="42" customFormat="1" ht="12.75">
      <c r="B210" s="89"/>
      <c r="M210" s="88"/>
    </row>
    <row r="211" spans="2:13" s="42" customFormat="1" ht="12.75">
      <c r="B211" s="89"/>
      <c r="M211" s="88"/>
    </row>
    <row r="212" spans="2:13" s="42" customFormat="1" ht="12.75">
      <c r="B212" s="89"/>
      <c r="M212" s="88"/>
    </row>
    <row r="213" spans="2:13" s="42" customFormat="1" ht="12.75">
      <c r="B213" s="89"/>
      <c r="M213" s="88"/>
    </row>
    <row r="214" spans="2:13" s="42" customFormat="1" ht="12.75">
      <c r="B214" s="89"/>
      <c r="M214" s="88"/>
    </row>
    <row r="215" spans="2:13" s="42" customFormat="1" ht="12.75">
      <c r="B215" s="89"/>
      <c r="M215" s="88"/>
    </row>
    <row r="216" spans="2:13" s="42" customFormat="1" ht="12.75">
      <c r="B216" s="89"/>
      <c r="M216" s="88"/>
    </row>
    <row r="217" spans="2:13" s="42" customFormat="1" ht="12.75">
      <c r="B217" s="89"/>
      <c r="M217" s="88"/>
    </row>
    <row r="218" spans="2:13" s="42" customFormat="1" ht="12.75">
      <c r="B218" s="89"/>
      <c r="M218" s="88"/>
    </row>
    <row r="219" spans="2:13" s="42" customFormat="1" ht="12.75">
      <c r="B219" s="89"/>
      <c r="M219" s="88"/>
    </row>
    <row r="220" spans="2:13" s="42" customFormat="1" ht="12.75">
      <c r="B220" s="89"/>
      <c r="M220" s="88"/>
    </row>
    <row r="221" spans="2:13" s="42" customFormat="1" ht="12.75">
      <c r="B221" s="89"/>
      <c r="M221" s="88"/>
    </row>
    <row r="222" spans="2:13" s="42" customFormat="1" ht="12.75">
      <c r="B222" s="89"/>
      <c r="M222" s="88"/>
    </row>
    <row r="223" spans="2:13" s="42" customFormat="1" ht="12.75">
      <c r="B223" s="89"/>
      <c r="M223" s="88"/>
    </row>
    <row r="224" spans="2:13" s="42" customFormat="1" ht="12.75">
      <c r="B224" s="89"/>
      <c r="M224" s="88"/>
    </row>
    <row r="225" spans="2:13" s="42" customFormat="1" ht="12.75">
      <c r="B225" s="89"/>
      <c r="M225" s="88"/>
    </row>
    <row r="226" spans="2:13" s="42" customFormat="1" ht="12.75">
      <c r="B226" s="89"/>
      <c r="M226" s="88"/>
    </row>
    <row r="227" spans="2:13" s="42" customFormat="1" ht="12.75">
      <c r="B227" s="89"/>
      <c r="M227" s="88"/>
    </row>
    <row r="228" spans="2:13" s="42" customFormat="1" ht="12.75">
      <c r="B228" s="89"/>
      <c r="M228" s="88"/>
    </row>
    <row r="229" spans="2:13" s="42" customFormat="1" ht="12.75">
      <c r="B229" s="89"/>
      <c r="M229" s="88"/>
    </row>
    <row r="230" spans="2:13" s="42" customFormat="1" ht="12.75">
      <c r="B230" s="89"/>
      <c r="M230" s="88"/>
    </row>
    <row r="231" spans="2:13" s="42" customFormat="1" ht="12.75">
      <c r="B231" s="89"/>
      <c r="M231" s="88"/>
    </row>
    <row r="232" spans="2:13" s="42" customFormat="1" ht="12.75">
      <c r="B232" s="89"/>
      <c r="M232" s="88"/>
    </row>
    <row r="233" spans="2:13" s="42" customFormat="1" ht="12.75">
      <c r="B233" s="89"/>
      <c r="M233" s="88"/>
    </row>
    <row r="234" spans="2:13" s="42" customFormat="1" ht="12.75">
      <c r="B234" s="89"/>
      <c r="M234" s="88"/>
    </row>
    <row r="235" spans="2:13" s="42" customFormat="1" ht="12.75">
      <c r="B235" s="89"/>
      <c r="M235" s="88"/>
    </row>
    <row r="236" spans="2:13" s="42" customFormat="1" ht="12.75">
      <c r="B236" s="89"/>
      <c r="M236" s="88"/>
    </row>
    <row r="237" spans="2:13" s="42" customFormat="1" ht="12.75">
      <c r="B237" s="89"/>
      <c r="M237" s="88"/>
    </row>
    <row r="238" spans="2:13" s="42" customFormat="1" ht="12.75">
      <c r="B238" s="89"/>
      <c r="M238" s="88"/>
    </row>
    <row r="239" spans="2:13" s="42" customFormat="1" ht="12.75">
      <c r="B239" s="89"/>
      <c r="M239" s="88"/>
    </row>
    <row r="240" spans="2:13" s="42" customFormat="1" ht="12.75">
      <c r="B240" s="89"/>
      <c r="M240" s="88"/>
    </row>
    <row r="241" spans="2:13" s="42" customFormat="1" ht="12.75">
      <c r="B241" s="89"/>
      <c r="M241" s="88"/>
    </row>
    <row r="242" spans="2:13" s="42" customFormat="1" ht="12.75">
      <c r="B242" s="89"/>
      <c r="M242" s="88"/>
    </row>
    <row r="243" spans="2:13" s="42" customFormat="1" ht="12.75">
      <c r="B243" s="89"/>
      <c r="M243" s="88"/>
    </row>
    <row r="244" spans="2:13" s="42" customFormat="1" ht="12.75">
      <c r="B244" s="89"/>
      <c r="M244" s="88"/>
    </row>
    <row r="245" spans="2:13" s="42" customFormat="1" ht="12.75">
      <c r="B245" s="89"/>
      <c r="M245" s="88"/>
    </row>
    <row r="246" spans="2:13" s="42" customFormat="1" ht="12.75">
      <c r="B246" s="89"/>
      <c r="M246" s="88"/>
    </row>
    <row r="247" spans="2:13" s="42" customFormat="1" ht="12.75">
      <c r="B247" s="89"/>
      <c r="M247" s="88"/>
    </row>
    <row r="248" spans="2:13" s="42" customFormat="1" ht="12.75">
      <c r="B248" s="89"/>
      <c r="M248" s="88"/>
    </row>
    <row r="249" spans="2:13" s="42" customFormat="1" ht="12.75">
      <c r="B249" s="89"/>
      <c r="M249" s="88"/>
    </row>
    <row r="250" spans="2:13" s="42" customFormat="1" ht="12.75">
      <c r="B250" s="89"/>
      <c r="M250" s="88"/>
    </row>
    <row r="251" spans="2:13" s="42" customFormat="1" ht="12.75">
      <c r="B251" s="89"/>
      <c r="M251" s="88"/>
    </row>
    <row r="252" spans="2:13" s="42" customFormat="1" ht="12.75">
      <c r="B252" s="89"/>
      <c r="M252" s="88"/>
    </row>
    <row r="253" spans="2:13" s="42" customFormat="1" ht="12.75">
      <c r="B253" s="89"/>
      <c r="M253" s="88"/>
    </row>
    <row r="254" spans="2:13" s="42" customFormat="1" ht="12.75">
      <c r="B254" s="89"/>
      <c r="M254" s="88"/>
    </row>
    <row r="255" spans="2:13" s="42" customFormat="1" ht="12.75">
      <c r="B255" s="89"/>
      <c r="M255" s="88"/>
    </row>
    <row r="256" spans="2:13" s="42" customFormat="1" ht="12.75">
      <c r="B256" s="89"/>
      <c r="M256" s="88"/>
    </row>
    <row r="257" spans="2:13" s="42" customFormat="1" ht="12.75">
      <c r="B257" s="89"/>
      <c r="M257" s="88"/>
    </row>
    <row r="258" spans="2:13" s="42" customFormat="1" ht="12.75">
      <c r="B258" s="89"/>
      <c r="M258" s="88"/>
    </row>
    <row r="259" spans="2:13" s="42" customFormat="1" ht="12.75">
      <c r="B259" s="89"/>
      <c r="M259" s="88"/>
    </row>
    <row r="260" spans="2:13" s="42" customFormat="1" ht="12.75">
      <c r="B260" s="89"/>
      <c r="M260" s="88"/>
    </row>
    <row r="261" spans="2:13" s="42" customFormat="1" ht="12.75">
      <c r="B261" s="89"/>
      <c r="M261" s="88"/>
    </row>
    <row r="262" spans="2:13" s="42" customFormat="1" ht="12.75">
      <c r="B262" s="89"/>
      <c r="M262" s="88"/>
    </row>
    <row r="263" spans="2:13" s="42" customFormat="1" ht="12.75">
      <c r="B263" s="89"/>
      <c r="M263" s="88"/>
    </row>
    <row r="264" spans="2:13" s="42" customFormat="1" ht="12.75">
      <c r="B264" s="89"/>
      <c r="M264" s="88"/>
    </row>
    <row r="265" spans="2:13" s="42" customFormat="1" ht="12.75">
      <c r="B265" s="89"/>
      <c r="M265" s="88"/>
    </row>
    <row r="266" spans="2:13" s="42" customFormat="1" ht="12.75">
      <c r="B266" s="89"/>
      <c r="M266" s="88"/>
    </row>
    <row r="267" spans="2:13" s="42" customFormat="1" ht="12.75">
      <c r="B267" s="89"/>
      <c r="M267" s="88"/>
    </row>
    <row r="268" spans="2:13" s="42" customFormat="1" ht="12.75">
      <c r="B268" s="89"/>
      <c r="M268" s="88"/>
    </row>
    <row r="269" spans="2:13" s="42" customFormat="1" ht="12.75">
      <c r="B269" s="89"/>
      <c r="M269" s="88"/>
    </row>
    <row r="270" spans="2:13" s="42" customFormat="1" ht="12.75">
      <c r="B270" s="89"/>
      <c r="M270" s="88"/>
    </row>
    <row r="271" spans="2:13" s="42" customFormat="1" ht="12.75">
      <c r="B271" s="89"/>
      <c r="M271" s="88"/>
    </row>
    <row r="272" spans="2:13" s="42" customFormat="1" ht="12.75">
      <c r="B272" s="89"/>
      <c r="M272" s="88"/>
    </row>
    <row r="273" spans="2:13" s="42" customFormat="1" ht="12.75">
      <c r="B273" s="89"/>
      <c r="M273" s="88"/>
    </row>
    <row r="274" spans="2:13" s="42" customFormat="1" ht="12.75">
      <c r="B274" s="89"/>
      <c r="M274" s="88"/>
    </row>
    <row r="275" spans="2:13" s="42" customFormat="1" ht="12.75">
      <c r="B275" s="89"/>
      <c r="M275" s="88"/>
    </row>
    <row r="276" spans="2:13" s="42" customFormat="1" ht="12.75">
      <c r="B276" s="89"/>
      <c r="M276" s="88"/>
    </row>
    <row r="277" spans="2:13" s="42" customFormat="1" ht="12.75">
      <c r="B277" s="89"/>
      <c r="M277" s="88"/>
    </row>
    <row r="278" spans="2:13" s="42" customFormat="1" ht="12.75">
      <c r="B278" s="89"/>
      <c r="M278" s="88"/>
    </row>
    <row r="279" spans="2:13" s="42" customFormat="1" ht="12.75">
      <c r="B279" s="89"/>
      <c r="M279" s="88"/>
    </row>
    <row r="280" spans="2:13" s="42" customFormat="1" ht="12.75">
      <c r="B280" s="89"/>
      <c r="M280" s="88"/>
    </row>
    <row r="281" spans="2:13" s="42" customFormat="1" ht="12.75">
      <c r="B281" s="89"/>
      <c r="M281" s="88"/>
    </row>
    <row r="282" spans="2:13" s="42" customFormat="1" ht="12.75">
      <c r="B282" s="89"/>
      <c r="M282" s="88"/>
    </row>
    <row r="283" spans="2:13" s="42" customFormat="1" ht="12.75">
      <c r="B283" s="89"/>
      <c r="M283" s="88"/>
    </row>
    <row r="284" spans="2:13" s="42" customFormat="1" ht="12.75">
      <c r="B284" s="89"/>
      <c r="M284" s="88"/>
    </row>
    <row r="285" spans="2:13" s="42" customFormat="1" ht="12.75">
      <c r="B285" s="89"/>
      <c r="M285" s="88"/>
    </row>
    <row r="286" spans="2:13" s="42" customFormat="1" ht="12.75">
      <c r="B286" s="89"/>
      <c r="M286" s="88"/>
    </row>
    <row r="287" spans="2:13" s="42" customFormat="1" ht="12.75">
      <c r="B287" s="89"/>
      <c r="M287" s="88"/>
    </row>
    <row r="288" spans="2:13" s="42" customFormat="1" ht="12.75">
      <c r="B288" s="89"/>
      <c r="M288" s="88"/>
    </row>
    <row r="289" spans="2:13" s="42" customFormat="1" ht="12.75">
      <c r="B289" s="89"/>
      <c r="M289" s="88"/>
    </row>
    <row r="290" spans="2:13" s="42" customFormat="1" ht="12.75">
      <c r="B290" s="89"/>
      <c r="M290" s="88"/>
    </row>
    <row r="291" spans="2:13" s="42" customFormat="1" ht="12.75">
      <c r="B291" s="89"/>
      <c r="M291" s="88"/>
    </row>
    <row r="292" spans="2:13" s="42" customFormat="1" ht="12.75">
      <c r="B292" s="89"/>
      <c r="M292" s="88"/>
    </row>
    <row r="293" spans="2:13" s="42" customFormat="1" ht="12.75">
      <c r="B293" s="89"/>
      <c r="M293" s="88"/>
    </row>
    <row r="294" spans="2:13" s="42" customFormat="1" ht="12.75">
      <c r="B294" s="89"/>
      <c r="M294" s="88"/>
    </row>
    <row r="295" spans="2:13" s="42" customFormat="1" ht="12.75">
      <c r="B295" s="89"/>
      <c r="M295" s="88"/>
    </row>
    <row r="296" spans="2:13" s="42" customFormat="1" ht="12.75">
      <c r="B296" s="89"/>
      <c r="M296" s="88"/>
    </row>
    <row r="297" spans="2:13" s="42" customFormat="1" ht="12.75">
      <c r="B297" s="89"/>
      <c r="M297" s="88"/>
    </row>
    <row r="298" spans="2:13" s="42" customFormat="1" ht="12.75">
      <c r="B298" s="89"/>
      <c r="M298" s="88"/>
    </row>
    <row r="299" spans="2:13" s="42" customFormat="1" ht="12.75">
      <c r="B299" s="89"/>
      <c r="M299" s="88"/>
    </row>
    <row r="300" spans="2:13" s="42" customFormat="1" ht="12.75">
      <c r="B300" s="89"/>
      <c r="M300" s="88"/>
    </row>
    <row r="301" spans="2:13" s="42" customFormat="1" ht="12.75">
      <c r="B301" s="89"/>
      <c r="M301" s="88"/>
    </row>
    <row r="302" spans="2:13" s="42" customFormat="1" ht="12.75">
      <c r="B302" s="89"/>
      <c r="M302" s="88"/>
    </row>
    <row r="303" spans="2:13" s="42" customFormat="1" ht="12.75">
      <c r="B303" s="89"/>
      <c r="M303" s="88"/>
    </row>
    <row r="304" spans="2:13" s="42" customFormat="1" ht="12.75">
      <c r="B304" s="89"/>
      <c r="M304" s="88"/>
    </row>
    <row r="305" spans="2:13" s="42" customFormat="1" ht="12.75">
      <c r="B305" s="89"/>
      <c r="M305" s="88"/>
    </row>
    <row r="306" spans="2:13" s="42" customFormat="1" ht="12.75">
      <c r="B306" s="89"/>
      <c r="M306" s="88"/>
    </row>
    <row r="307" spans="2:13" s="42" customFormat="1" ht="12.75">
      <c r="B307" s="89"/>
      <c r="M307" s="88"/>
    </row>
    <row r="308" spans="2:13" s="42" customFormat="1" ht="12.75">
      <c r="B308" s="89"/>
      <c r="M308" s="88"/>
    </row>
    <row r="309" spans="2:13" s="42" customFormat="1" ht="12.75">
      <c r="B309" s="89"/>
      <c r="M309" s="88"/>
    </row>
    <row r="310" spans="2:13" s="42" customFormat="1" ht="12.75">
      <c r="B310" s="89"/>
      <c r="M310" s="88"/>
    </row>
    <row r="311" spans="2:13" s="42" customFormat="1" ht="12.75">
      <c r="B311" s="89"/>
      <c r="M311" s="88"/>
    </row>
    <row r="312" spans="2:13" s="42" customFormat="1" ht="12.75">
      <c r="B312" s="89"/>
      <c r="M312" s="88"/>
    </row>
    <row r="313" spans="2:13" s="42" customFormat="1" ht="12.75">
      <c r="B313" s="89"/>
      <c r="M313" s="88"/>
    </row>
    <row r="314" spans="2:13" s="42" customFormat="1" ht="12.75">
      <c r="B314" s="89"/>
      <c r="M314" s="88"/>
    </row>
    <row r="315" spans="2:13" s="42" customFormat="1" ht="12.75">
      <c r="B315" s="89"/>
      <c r="M315" s="88"/>
    </row>
    <row r="316" spans="2:13" s="42" customFormat="1" ht="12.75">
      <c r="B316" s="89"/>
      <c r="M316" s="88"/>
    </row>
    <row r="317" spans="2:13" s="42" customFormat="1" ht="12.75">
      <c r="B317" s="89"/>
      <c r="M317" s="88"/>
    </row>
    <row r="318" spans="2:13" s="42" customFormat="1" ht="12.75">
      <c r="B318" s="89"/>
      <c r="M318" s="88"/>
    </row>
    <row r="319" spans="2:13" s="42" customFormat="1" ht="12.75">
      <c r="B319" s="89"/>
      <c r="M319" s="88"/>
    </row>
    <row r="320" spans="2:13" s="42" customFormat="1" ht="12.75">
      <c r="B320" s="89"/>
      <c r="M320" s="88"/>
    </row>
    <row r="321" spans="2:13" s="42" customFormat="1" ht="12.75">
      <c r="B321" s="89"/>
      <c r="M321" s="88"/>
    </row>
    <row r="322" spans="2:13" s="42" customFormat="1" ht="12.75">
      <c r="B322" s="89"/>
      <c r="M322" s="88"/>
    </row>
    <row r="323" spans="2:13" s="42" customFormat="1" ht="12.75">
      <c r="B323" s="89"/>
      <c r="M323" s="88"/>
    </row>
    <row r="324" spans="2:13" s="42" customFormat="1" ht="12.75">
      <c r="B324" s="89"/>
      <c r="M324" s="88"/>
    </row>
    <row r="325" spans="2:13" s="42" customFormat="1" ht="12.75">
      <c r="B325" s="89"/>
      <c r="M325" s="88"/>
    </row>
    <row r="326" spans="2:13" s="42" customFormat="1" ht="12.75">
      <c r="B326" s="89"/>
      <c r="M326" s="88"/>
    </row>
    <row r="327" spans="2:13" s="42" customFormat="1" ht="12.75">
      <c r="B327" s="89"/>
      <c r="M327" s="88"/>
    </row>
    <row r="328" spans="2:13" s="42" customFormat="1" ht="12.75">
      <c r="B328" s="89"/>
      <c r="M328" s="88"/>
    </row>
    <row r="329" spans="2:13" s="42" customFormat="1" ht="12.75">
      <c r="B329" s="89"/>
      <c r="M329" s="88"/>
    </row>
    <row r="330" spans="2:13" s="42" customFormat="1" ht="12.75">
      <c r="B330" s="89"/>
      <c r="M330" s="88"/>
    </row>
    <row r="331" spans="2:13" s="42" customFormat="1" ht="12.75">
      <c r="B331" s="89"/>
      <c r="M331" s="88"/>
    </row>
    <row r="332" spans="2:13" s="42" customFormat="1" ht="12.75">
      <c r="B332" s="89"/>
      <c r="M332" s="88"/>
    </row>
    <row r="333" spans="2:13" s="42" customFormat="1" ht="12.75">
      <c r="B333" s="89"/>
      <c r="M333" s="88"/>
    </row>
    <row r="334" spans="2:13" s="42" customFormat="1" ht="12.75">
      <c r="B334" s="89"/>
      <c r="M334" s="88"/>
    </row>
    <row r="335" spans="2:13" s="42" customFormat="1" ht="12.75">
      <c r="B335" s="89"/>
      <c r="M335" s="88"/>
    </row>
    <row r="336" spans="2:13" s="42" customFormat="1" ht="12.75">
      <c r="B336" s="89"/>
      <c r="M336" s="88"/>
    </row>
    <row r="337" spans="2:13" s="42" customFormat="1" ht="12.75">
      <c r="B337" s="89"/>
      <c r="M337" s="88"/>
    </row>
    <row r="338" spans="2:13" s="42" customFormat="1" ht="12.75">
      <c r="B338" s="89"/>
      <c r="M338" s="88"/>
    </row>
    <row r="339" spans="2:13" s="42" customFormat="1" ht="12.75">
      <c r="B339" s="89"/>
      <c r="M339" s="88"/>
    </row>
    <row r="340" spans="2:13" s="42" customFormat="1" ht="12.75">
      <c r="B340" s="89"/>
      <c r="M340" s="88"/>
    </row>
    <row r="341" spans="2:13" s="42" customFormat="1" ht="12.75">
      <c r="B341" s="89"/>
      <c r="M341" s="88"/>
    </row>
    <row r="342" spans="2:13" s="42" customFormat="1" ht="12.75">
      <c r="B342" s="89"/>
      <c r="M342" s="88"/>
    </row>
    <row r="343" spans="2:13" s="42" customFormat="1" ht="12.75">
      <c r="B343" s="89"/>
      <c r="M343" s="88"/>
    </row>
    <row r="344" spans="2:13" s="42" customFormat="1" ht="12.75">
      <c r="B344" s="89"/>
      <c r="M344" s="88"/>
    </row>
    <row r="345" spans="2:13" s="42" customFormat="1" ht="12.75">
      <c r="B345" s="89"/>
      <c r="M345" s="88"/>
    </row>
    <row r="346" spans="2:13" s="42" customFormat="1" ht="12.75">
      <c r="B346" s="89"/>
      <c r="M346" s="88"/>
    </row>
    <row r="347" spans="2:13" s="42" customFormat="1" ht="12.75">
      <c r="B347" s="89"/>
      <c r="M347" s="88"/>
    </row>
    <row r="348" spans="2:13" s="42" customFormat="1" ht="12.75">
      <c r="B348" s="89"/>
      <c r="M348" s="88"/>
    </row>
    <row r="349" spans="2:13" s="42" customFormat="1" ht="12.75">
      <c r="B349" s="89"/>
      <c r="M349" s="88"/>
    </row>
    <row r="350" spans="2:13" s="42" customFormat="1" ht="12.75">
      <c r="B350" s="89"/>
      <c r="M350" s="88"/>
    </row>
    <row r="351" spans="2:13" s="42" customFormat="1" ht="12.75">
      <c r="B351" s="89"/>
      <c r="M351" s="88"/>
    </row>
    <row r="352" spans="2:13" s="42" customFormat="1" ht="12.75">
      <c r="B352" s="89"/>
      <c r="M352" s="88"/>
    </row>
    <row r="353" spans="2:13" s="42" customFormat="1" ht="12.75">
      <c r="B353" s="89"/>
      <c r="M353" s="88"/>
    </row>
    <row r="354" spans="2:13" s="42" customFormat="1" ht="12.75">
      <c r="B354" s="89"/>
      <c r="M354" s="88"/>
    </row>
    <row r="355" spans="2:13" s="42" customFormat="1" ht="12.75">
      <c r="B355" s="89"/>
      <c r="M355" s="88"/>
    </row>
    <row r="356" spans="2:13" s="42" customFormat="1" ht="12.75">
      <c r="B356" s="89"/>
      <c r="M356" s="88"/>
    </row>
    <row r="357" spans="2:13" s="42" customFormat="1" ht="12.75">
      <c r="B357" s="89"/>
      <c r="M357" s="88"/>
    </row>
    <row r="358" spans="2:13" s="42" customFormat="1" ht="12.75">
      <c r="B358" s="89"/>
      <c r="M358" s="88"/>
    </row>
    <row r="359" spans="2:13" s="42" customFormat="1" ht="12.75">
      <c r="B359" s="89"/>
      <c r="M359" s="88"/>
    </row>
    <row r="360" spans="2:13" s="42" customFormat="1" ht="12.75">
      <c r="B360" s="89"/>
      <c r="M360" s="88"/>
    </row>
    <row r="361" spans="2:13" s="42" customFormat="1" ht="12.75">
      <c r="B361" s="89"/>
      <c r="M361" s="88"/>
    </row>
    <row r="362" spans="2:13" s="42" customFormat="1" ht="12.75">
      <c r="B362" s="89"/>
      <c r="M362" s="88"/>
    </row>
    <row r="363" spans="2:13" s="42" customFormat="1" ht="12.75">
      <c r="B363" s="89"/>
      <c r="M363" s="88"/>
    </row>
    <row r="364" spans="2:13" s="42" customFormat="1" ht="12.75">
      <c r="B364" s="89"/>
      <c r="M364" s="88"/>
    </row>
    <row r="365" spans="2:13" s="42" customFormat="1" ht="12.75">
      <c r="B365" s="89"/>
      <c r="M365" s="88"/>
    </row>
    <row r="366" spans="2:13" s="42" customFormat="1" ht="12.75">
      <c r="B366" s="89"/>
      <c r="M366" s="88"/>
    </row>
    <row r="367" spans="2:13" s="42" customFormat="1" ht="12.75">
      <c r="B367" s="89"/>
      <c r="M367" s="88"/>
    </row>
    <row r="368" spans="2:13" s="42" customFormat="1" ht="12.75">
      <c r="B368" s="89"/>
      <c r="M368" s="88"/>
    </row>
    <row r="369" spans="2:13" s="42" customFormat="1" ht="12.75">
      <c r="B369" s="89"/>
      <c r="M369" s="88"/>
    </row>
    <row r="370" spans="2:13" s="42" customFormat="1" ht="12.75">
      <c r="B370" s="89"/>
      <c r="M370" s="88"/>
    </row>
  </sheetData>
  <mergeCells count="1">
    <mergeCell ref="I1:L1"/>
  </mergeCells>
  <printOptions/>
  <pageMargins left="0.7874015748031497" right="0.7874015748031497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R4" sqref="R4"/>
    </sheetView>
  </sheetViews>
  <sheetFormatPr defaultColWidth="9.140625" defaultRowHeight="12.75"/>
  <cols>
    <col min="1" max="1" width="2.57421875" style="0" customWidth="1"/>
    <col min="2" max="2" width="16.140625" style="20" customWidth="1"/>
    <col min="3" max="4" width="3.7109375" style="0" customWidth="1"/>
    <col min="5" max="5" width="4.7109375" style="0" customWidth="1"/>
    <col min="6" max="6" width="3.7109375" style="0" customWidth="1"/>
    <col min="7" max="7" width="3.57421875" style="0" customWidth="1"/>
    <col min="8" max="8" width="16.140625" style="0" customWidth="1"/>
    <col min="9" max="10" width="3.7109375" style="0" customWidth="1"/>
    <col min="11" max="11" width="4.7109375" style="0" customWidth="1"/>
    <col min="12" max="12" width="3.7109375" style="0" customWidth="1"/>
    <col min="13" max="13" width="3.28125" style="0" customWidth="1"/>
    <col min="14" max="14" width="14.00390625" style="0" customWidth="1"/>
    <col min="15" max="17" width="3.7109375" style="0" customWidth="1"/>
    <col min="18" max="18" width="3.7109375" style="20" customWidth="1"/>
    <col min="19" max="19" width="2.00390625" style="0" customWidth="1"/>
  </cols>
  <sheetData>
    <row r="1" spans="1:18" ht="24" customHeight="1">
      <c r="A1" s="21"/>
      <c r="B1" s="13" t="s">
        <v>24</v>
      </c>
      <c r="E1" s="22"/>
      <c r="F1" s="23"/>
      <c r="G1" s="21"/>
      <c r="H1" s="24" t="s">
        <v>176</v>
      </c>
      <c r="I1" s="25"/>
      <c r="J1" s="25"/>
      <c r="K1" s="26"/>
      <c r="M1" s="26"/>
      <c r="N1" s="21"/>
      <c r="O1" s="27" t="s">
        <v>177</v>
      </c>
      <c r="P1" s="27"/>
      <c r="Q1" s="21"/>
      <c r="R1" s="21"/>
    </row>
    <row r="2" spans="1:18" ht="24" customHeight="1">
      <c r="A2" s="21"/>
      <c r="B2" s="13"/>
      <c r="E2" s="14"/>
      <c r="F2" s="26"/>
      <c r="G2" s="21"/>
      <c r="H2" s="28"/>
      <c r="I2" s="26"/>
      <c r="J2" s="26"/>
      <c r="K2" s="26"/>
      <c r="M2" s="26"/>
      <c r="N2" s="21"/>
      <c r="O2" s="27"/>
      <c r="P2" s="27"/>
      <c r="Q2" s="21"/>
      <c r="R2" s="21"/>
    </row>
    <row r="3" spans="1:18" ht="13.5" thickBot="1">
      <c r="A3" s="21"/>
      <c r="B3" s="21"/>
      <c r="C3" s="26"/>
      <c r="D3" s="26"/>
      <c r="E3" s="26"/>
      <c r="F3" s="26"/>
      <c r="G3" s="21"/>
      <c r="H3" s="21"/>
      <c r="I3" s="26"/>
      <c r="J3" s="26"/>
      <c r="K3" s="26"/>
      <c r="L3" s="26"/>
      <c r="M3" s="26"/>
      <c r="N3" s="21"/>
      <c r="O3" s="21"/>
      <c r="P3" s="21"/>
      <c r="Q3" s="21"/>
      <c r="R3" s="21"/>
    </row>
    <row r="4" spans="1:18" ht="13.5" customHeight="1" thickBot="1">
      <c r="A4" s="29" t="s">
        <v>15</v>
      </c>
      <c r="B4" s="30" t="s">
        <v>95</v>
      </c>
      <c r="C4" s="26"/>
      <c r="D4" s="26"/>
      <c r="E4" s="29" t="s">
        <v>25</v>
      </c>
      <c r="F4" s="31">
        <v>1</v>
      </c>
      <c r="G4" s="29">
        <v>2</v>
      </c>
      <c r="H4" s="30" t="s">
        <v>49</v>
      </c>
      <c r="I4" s="26"/>
      <c r="J4" s="26"/>
      <c r="K4" s="29" t="s">
        <v>25</v>
      </c>
      <c r="L4" s="31">
        <v>2</v>
      </c>
      <c r="M4" s="29">
        <v>6</v>
      </c>
      <c r="N4" s="30" t="s">
        <v>45</v>
      </c>
      <c r="O4" s="26"/>
      <c r="P4" s="26"/>
      <c r="Q4" s="29" t="s">
        <v>25</v>
      </c>
      <c r="R4" s="31">
        <v>6</v>
      </c>
    </row>
    <row r="5" spans="2:18" s="21" customFormat="1" ht="11.25">
      <c r="B5" s="32" t="s">
        <v>96</v>
      </c>
      <c r="C5" s="33">
        <v>26</v>
      </c>
      <c r="D5" s="33">
        <v>26</v>
      </c>
      <c r="E5" s="34">
        <v>24</v>
      </c>
      <c r="F5" s="34">
        <v>23</v>
      </c>
      <c r="H5" s="36" t="s">
        <v>27</v>
      </c>
      <c r="I5" s="33">
        <v>24</v>
      </c>
      <c r="J5" s="33">
        <v>25</v>
      </c>
      <c r="K5" s="33">
        <v>22</v>
      </c>
      <c r="L5" s="33">
        <v>28</v>
      </c>
      <c r="M5" s="35"/>
      <c r="N5" s="32" t="s">
        <v>46</v>
      </c>
      <c r="O5" s="33">
        <v>27</v>
      </c>
      <c r="P5" s="33">
        <v>26</v>
      </c>
      <c r="Q5" s="34">
        <v>28</v>
      </c>
      <c r="R5" s="34">
        <v>25</v>
      </c>
    </row>
    <row r="6" spans="2:18" s="21" customFormat="1" ht="11.25">
      <c r="B6" s="32" t="s">
        <v>50</v>
      </c>
      <c r="C6" s="33">
        <v>21</v>
      </c>
      <c r="D6" s="33">
        <v>21</v>
      </c>
      <c r="E6" s="34">
        <v>22</v>
      </c>
      <c r="F6" s="34">
        <v>24</v>
      </c>
      <c r="H6" s="36" t="s">
        <v>48</v>
      </c>
      <c r="I6" s="33">
        <v>21</v>
      </c>
      <c r="J6" s="33">
        <v>25</v>
      </c>
      <c r="K6" s="34">
        <v>26</v>
      </c>
      <c r="L6" s="34">
        <v>28</v>
      </c>
      <c r="M6" s="35"/>
      <c r="N6" s="32" t="s">
        <v>47</v>
      </c>
      <c r="O6" s="33">
        <v>126</v>
      </c>
      <c r="P6" s="33">
        <v>126</v>
      </c>
      <c r="Q6" s="34">
        <v>126</v>
      </c>
      <c r="R6" s="34">
        <v>126</v>
      </c>
    </row>
    <row r="7" spans="2:18" s="21" customFormat="1" ht="11.25">
      <c r="B7" s="32" t="s">
        <v>80</v>
      </c>
      <c r="C7" s="33">
        <v>28</v>
      </c>
      <c r="D7" s="33">
        <v>26</v>
      </c>
      <c r="E7" s="34">
        <v>25</v>
      </c>
      <c r="F7" s="34">
        <v>24</v>
      </c>
      <c r="H7" s="37" t="s">
        <v>56</v>
      </c>
      <c r="I7" s="33">
        <v>25</v>
      </c>
      <c r="J7" s="33">
        <v>25</v>
      </c>
      <c r="K7" s="34">
        <v>28</v>
      </c>
      <c r="L7" s="34">
        <v>34</v>
      </c>
      <c r="M7" s="35"/>
      <c r="N7" s="32" t="s">
        <v>44</v>
      </c>
      <c r="O7" s="33"/>
      <c r="P7" s="33"/>
      <c r="Q7" s="34"/>
      <c r="R7" s="34"/>
    </row>
    <row r="8" spans="2:18" s="21" customFormat="1" ht="11.25">
      <c r="B8" s="32" t="s">
        <v>43</v>
      </c>
      <c r="C8" s="33"/>
      <c r="D8" s="33"/>
      <c r="E8" s="33"/>
      <c r="F8" s="33"/>
      <c r="H8" s="36"/>
      <c r="I8" s="33" t="s">
        <v>26</v>
      </c>
      <c r="J8" s="33" t="s">
        <v>26</v>
      </c>
      <c r="K8" s="33"/>
      <c r="L8" s="33"/>
      <c r="M8" s="35"/>
      <c r="N8" s="32" t="s">
        <v>51</v>
      </c>
      <c r="O8" s="33">
        <v>29</v>
      </c>
      <c r="P8" s="33">
        <v>19</v>
      </c>
      <c r="Q8" s="33">
        <v>23</v>
      </c>
      <c r="R8" s="33">
        <v>26</v>
      </c>
    </row>
    <row r="9" spans="3:18" s="21" customFormat="1" ht="12" thickBot="1">
      <c r="C9" s="34">
        <f>SUM(C5:C8)</f>
        <v>75</v>
      </c>
      <c r="D9" s="34">
        <f>SUM(D5:D8)</f>
        <v>73</v>
      </c>
      <c r="E9" s="34">
        <f>SUM(E5:E8)</f>
        <v>71</v>
      </c>
      <c r="F9" s="34">
        <v>71</v>
      </c>
      <c r="I9" s="34">
        <f>SUM(I5:I8)</f>
        <v>70</v>
      </c>
      <c r="J9" s="34">
        <f>SUM(J5:J8)</f>
        <v>75</v>
      </c>
      <c r="K9" s="34">
        <f>SUM(K5:K8)</f>
        <v>76</v>
      </c>
      <c r="L9" s="34">
        <f>SUM(L5:L8)</f>
        <v>90</v>
      </c>
      <c r="M9" s="35"/>
      <c r="O9" s="34">
        <f>SUM(O5:O8)</f>
        <v>182</v>
      </c>
      <c r="P9" s="34">
        <f>SUM(P5:P8)</f>
        <v>171</v>
      </c>
      <c r="Q9" s="34">
        <f>SUM(Q5:Q8)</f>
        <v>177</v>
      </c>
      <c r="R9" s="34">
        <f>SUM(R5:R8)</f>
        <v>177</v>
      </c>
    </row>
    <row r="10" spans="3:18" s="21" customFormat="1" ht="12" thickBot="1">
      <c r="C10" s="26"/>
      <c r="D10" s="26"/>
      <c r="E10" s="26"/>
      <c r="F10" s="39">
        <f>SUM(C9:F9)</f>
        <v>290</v>
      </c>
      <c r="I10" s="26"/>
      <c r="J10" s="26"/>
      <c r="K10" s="26"/>
      <c r="L10" s="39">
        <f>SUM(I9:L9)</f>
        <v>311</v>
      </c>
      <c r="M10" s="35"/>
      <c r="O10" s="26"/>
      <c r="P10" s="26"/>
      <c r="Q10" s="26"/>
      <c r="R10" s="39">
        <v>707</v>
      </c>
    </row>
    <row r="11" spans="3:18" s="21" customFormat="1" ht="11.25">
      <c r="C11" s="26"/>
      <c r="D11" s="26"/>
      <c r="E11" s="26"/>
      <c r="F11" s="49"/>
      <c r="I11" s="26"/>
      <c r="J11" s="26"/>
      <c r="K11" s="26"/>
      <c r="L11" s="49"/>
      <c r="M11" s="35"/>
      <c r="O11" s="26"/>
      <c r="P11" s="26"/>
      <c r="Q11" s="26"/>
      <c r="R11" s="49"/>
    </row>
    <row r="12" spans="3:18" s="21" customFormat="1" ht="12" thickBot="1">
      <c r="C12" s="26"/>
      <c r="D12" s="26"/>
      <c r="E12" s="26"/>
      <c r="F12" s="49"/>
      <c r="I12" s="26"/>
      <c r="J12" s="26"/>
      <c r="K12" s="26"/>
      <c r="L12" s="49"/>
      <c r="M12" s="35"/>
      <c r="O12" s="26"/>
      <c r="P12" s="26"/>
      <c r="Q12" s="26"/>
      <c r="R12" s="49"/>
    </row>
    <row r="13" spans="1:18" s="21" customFormat="1" ht="13.5" thickBot="1">
      <c r="A13" s="29">
        <v>7</v>
      </c>
      <c r="B13" s="30" t="s">
        <v>4</v>
      </c>
      <c r="C13" s="26"/>
      <c r="D13" s="26"/>
      <c r="E13" s="29" t="s">
        <v>25</v>
      </c>
      <c r="F13" s="31">
        <v>7</v>
      </c>
      <c r="G13" s="29">
        <v>3</v>
      </c>
      <c r="H13" s="30" t="s">
        <v>97</v>
      </c>
      <c r="I13" s="26"/>
      <c r="J13" s="26"/>
      <c r="K13" s="29" t="s">
        <v>25</v>
      </c>
      <c r="L13" s="31">
        <v>3</v>
      </c>
      <c r="M13" s="29">
        <v>4</v>
      </c>
      <c r="N13" s="30" t="s">
        <v>98</v>
      </c>
      <c r="O13" s="26"/>
      <c r="P13" s="26"/>
      <c r="Q13" s="29" t="s">
        <v>25</v>
      </c>
      <c r="R13" s="31">
        <v>4</v>
      </c>
    </row>
    <row r="14" spans="2:18" s="21" customFormat="1" ht="11.25">
      <c r="B14" s="32" t="s">
        <v>65</v>
      </c>
      <c r="C14" s="33">
        <v>28</v>
      </c>
      <c r="D14" s="33">
        <v>25</v>
      </c>
      <c r="E14" s="34">
        <v>29</v>
      </c>
      <c r="F14" s="34">
        <v>28</v>
      </c>
      <c r="H14" s="32" t="s">
        <v>63</v>
      </c>
      <c r="I14" s="33">
        <v>27</v>
      </c>
      <c r="J14" s="33">
        <v>25</v>
      </c>
      <c r="K14" s="34">
        <v>34</v>
      </c>
      <c r="L14" s="34">
        <v>29</v>
      </c>
      <c r="M14" s="35"/>
      <c r="N14" s="36" t="s">
        <v>77</v>
      </c>
      <c r="O14" s="33">
        <v>30</v>
      </c>
      <c r="P14" s="33">
        <v>28</v>
      </c>
      <c r="Q14" s="34">
        <v>32</v>
      </c>
      <c r="R14" s="34">
        <v>34</v>
      </c>
    </row>
    <row r="15" spans="2:18" s="21" customFormat="1" ht="11.25">
      <c r="B15" s="32" t="s">
        <v>64</v>
      </c>
      <c r="C15" s="33">
        <v>25</v>
      </c>
      <c r="D15" s="33">
        <v>24</v>
      </c>
      <c r="E15" s="34">
        <v>22</v>
      </c>
      <c r="F15" s="34">
        <v>23</v>
      </c>
      <c r="H15" s="32" t="s">
        <v>55</v>
      </c>
      <c r="I15" s="33">
        <v>28</v>
      </c>
      <c r="J15" s="33">
        <v>30</v>
      </c>
      <c r="K15" s="34" t="s">
        <v>142</v>
      </c>
      <c r="L15" s="34" t="s">
        <v>142</v>
      </c>
      <c r="M15" s="35"/>
      <c r="N15" s="32" t="s">
        <v>92</v>
      </c>
      <c r="O15" s="33">
        <v>28</v>
      </c>
      <c r="P15" s="33">
        <v>34</v>
      </c>
      <c r="Q15" s="34">
        <v>35</v>
      </c>
      <c r="R15" s="90">
        <v>29</v>
      </c>
    </row>
    <row r="16" spans="2:18" s="21" customFormat="1" ht="11.25">
      <c r="B16" s="37" t="s">
        <v>66</v>
      </c>
      <c r="C16" s="33"/>
      <c r="D16" s="33"/>
      <c r="E16" s="34"/>
      <c r="F16" s="34"/>
      <c r="H16" s="32" t="s">
        <v>42</v>
      </c>
      <c r="I16" s="33" t="s">
        <v>142</v>
      </c>
      <c r="J16" s="33" t="s">
        <v>142</v>
      </c>
      <c r="K16" s="34">
        <v>23</v>
      </c>
      <c r="L16" s="34">
        <v>22</v>
      </c>
      <c r="M16" s="35"/>
      <c r="N16" s="32" t="s">
        <v>99</v>
      </c>
      <c r="O16" s="33">
        <v>29</v>
      </c>
      <c r="P16" s="33">
        <v>26</v>
      </c>
      <c r="Q16" s="34">
        <v>28</v>
      </c>
      <c r="R16" s="34">
        <v>29</v>
      </c>
    </row>
    <row r="17" spans="2:18" s="21" customFormat="1" ht="11.25">
      <c r="B17" s="37" t="s">
        <v>128</v>
      </c>
      <c r="C17" s="33">
        <v>126</v>
      </c>
      <c r="D17" s="33">
        <v>126</v>
      </c>
      <c r="E17" s="33">
        <v>126</v>
      </c>
      <c r="F17" s="33">
        <v>126</v>
      </c>
      <c r="H17" s="32" t="s">
        <v>143</v>
      </c>
      <c r="I17" s="33">
        <v>23</v>
      </c>
      <c r="J17" s="33">
        <v>20</v>
      </c>
      <c r="K17" s="33">
        <v>26</v>
      </c>
      <c r="L17" s="33">
        <v>26</v>
      </c>
      <c r="M17" s="35"/>
      <c r="N17" s="32" t="s">
        <v>120</v>
      </c>
      <c r="O17" s="33"/>
      <c r="P17" s="33"/>
      <c r="Q17" s="33"/>
      <c r="R17" s="33"/>
    </row>
    <row r="18" spans="3:18" s="21" customFormat="1" ht="12" thickBot="1">
      <c r="C18" s="34">
        <f>SUM(C14:C17)</f>
        <v>179</v>
      </c>
      <c r="D18" s="34">
        <f>SUM(D14:D17)</f>
        <v>175</v>
      </c>
      <c r="E18" s="34">
        <f>SUM(E14:E17)</f>
        <v>177</v>
      </c>
      <c r="F18" s="34">
        <f>SUM(F14:F17)</f>
        <v>177</v>
      </c>
      <c r="I18" s="34">
        <f>SUM(I14:I17)</f>
        <v>78</v>
      </c>
      <c r="J18" s="34">
        <f>SUM(J14:J17)</f>
        <v>75</v>
      </c>
      <c r="K18" s="34">
        <f>SUM(K14:K17)</f>
        <v>83</v>
      </c>
      <c r="L18" s="34">
        <f>SUM(L14:L17)</f>
        <v>77</v>
      </c>
      <c r="M18" s="35"/>
      <c r="O18" s="34">
        <f>SUM(O14:O17)</f>
        <v>87</v>
      </c>
      <c r="P18" s="34">
        <f>SUM(P14:P17)</f>
        <v>88</v>
      </c>
      <c r="Q18" s="34">
        <f>SUM(Q14:Q17)</f>
        <v>95</v>
      </c>
      <c r="R18" s="34">
        <f>SUM(R14:R17)</f>
        <v>92</v>
      </c>
    </row>
    <row r="19" spans="3:18" s="21" customFormat="1" ht="12" thickBot="1">
      <c r="C19" s="26"/>
      <c r="D19" s="26"/>
      <c r="E19" s="26"/>
      <c r="F19" s="39">
        <f>SUM(C18:F18)</f>
        <v>708</v>
      </c>
      <c r="I19" s="26"/>
      <c r="J19" s="26"/>
      <c r="K19" s="26"/>
      <c r="L19" s="39">
        <f>SUM(I18:L18)</f>
        <v>313</v>
      </c>
      <c r="M19" s="35"/>
      <c r="O19" s="26"/>
      <c r="P19" s="26"/>
      <c r="Q19" s="26"/>
      <c r="R19" s="39">
        <f>SUM(O18:R18)</f>
        <v>362</v>
      </c>
    </row>
    <row r="20" spans="3:13" s="21" customFormat="1" ht="11.25">
      <c r="C20" s="26"/>
      <c r="D20" s="26"/>
      <c r="E20" s="26"/>
      <c r="F20" s="35"/>
      <c r="I20" s="26"/>
      <c r="J20" s="26"/>
      <c r="K20" s="26"/>
      <c r="L20" s="35"/>
      <c r="M20" s="35"/>
    </row>
    <row r="21" spans="2:13" s="21" customFormat="1" ht="11.25">
      <c r="B21" s="40"/>
      <c r="C21" s="26"/>
      <c r="D21" s="26"/>
      <c r="E21" s="26"/>
      <c r="F21" s="26"/>
      <c r="I21" s="26"/>
      <c r="J21" s="26"/>
      <c r="K21" s="26"/>
      <c r="L21" s="26"/>
      <c r="M21" s="26"/>
    </row>
    <row r="22" spans="2:18" s="21" customFormat="1" ht="11.25">
      <c r="B22" s="40"/>
      <c r="C22" s="26"/>
      <c r="D22" s="26"/>
      <c r="E22" s="26"/>
      <c r="F22" s="35"/>
      <c r="I22" s="26"/>
      <c r="J22" s="26"/>
      <c r="K22" s="26"/>
      <c r="L22" s="35"/>
      <c r="M22" s="35"/>
      <c r="O22" s="26"/>
      <c r="P22" s="26"/>
      <c r="Q22" s="26"/>
      <c r="R22" s="35"/>
    </row>
    <row r="23" spans="3:13" s="21" customFormat="1" ht="13.5" thickBot="1">
      <c r="C23" s="26"/>
      <c r="D23" s="26"/>
      <c r="E23" s="26"/>
      <c r="F23" s="26"/>
      <c r="H23" s="42"/>
      <c r="I23" s="42"/>
      <c r="J23" s="42"/>
      <c r="K23" s="42"/>
      <c r="L23" s="42"/>
      <c r="M23" s="26"/>
    </row>
    <row r="24" spans="1:13" s="21" customFormat="1" ht="14.25" thickBot="1">
      <c r="A24" s="91">
        <v>5</v>
      </c>
      <c r="B24" s="30" t="s">
        <v>100</v>
      </c>
      <c r="C24" s="26"/>
      <c r="D24" s="26"/>
      <c r="E24" s="29" t="s">
        <v>25</v>
      </c>
      <c r="F24" s="31">
        <v>5</v>
      </c>
      <c r="G24"/>
      <c r="H24"/>
      <c r="I24"/>
      <c r="J24"/>
      <c r="K24"/>
      <c r="L24"/>
      <c r="M24" s="29"/>
    </row>
    <row r="25" spans="2:13" s="21" customFormat="1" ht="12.75">
      <c r="B25" s="36" t="s">
        <v>85</v>
      </c>
      <c r="C25" s="33">
        <v>38</v>
      </c>
      <c r="D25" s="33">
        <v>43</v>
      </c>
      <c r="E25" s="34">
        <v>32</v>
      </c>
      <c r="F25" s="34">
        <v>31</v>
      </c>
      <c r="G25"/>
      <c r="H25"/>
      <c r="I25"/>
      <c r="J25"/>
      <c r="K25"/>
      <c r="L25"/>
      <c r="M25" s="35"/>
    </row>
    <row r="26" spans="2:13" s="21" customFormat="1" ht="10.5" customHeight="1">
      <c r="B26" s="32" t="s">
        <v>84</v>
      </c>
      <c r="C26" s="33">
        <v>31</v>
      </c>
      <c r="D26" s="33">
        <v>27</v>
      </c>
      <c r="E26" s="34">
        <v>27</v>
      </c>
      <c r="F26" s="90">
        <v>37</v>
      </c>
      <c r="G26"/>
      <c r="H26"/>
      <c r="I26"/>
      <c r="J26"/>
      <c r="K26"/>
      <c r="L26"/>
      <c r="M26" s="35"/>
    </row>
    <row r="27" spans="2:13" s="21" customFormat="1" ht="12.75">
      <c r="B27" s="32" t="s">
        <v>83</v>
      </c>
      <c r="C27" s="33">
        <v>31</v>
      </c>
      <c r="D27" s="33">
        <v>27</v>
      </c>
      <c r="E27" s="34">
        <v>29</v>
      </c>
      <c r="F27" s="34">
        <v>27</v>
      </c>
      <c r="G27"/>
      <c r="H27"/>
      <c r="I27"/>
      <c r="J27"/>
      <c r="K27"/>
      <c r="L27"/>
      <c r="M27" s="35"/>
    </row>
    <row r="28" spans="2:13" s="21" customFormat="1" ht="12.75">
      <c r="B28" s="32"/>
      <c r="C28" s="33" t="s">
        <v>26</v>
      </c>
      <c r="D28" s="33" t="s">
        <v>26</v>
      </c>
      <c r="E28" s="33" t="s">
        <v>26</v>
      </c>
      <c r="F28" s="33" t="s">
        <v>26</v>
      </c>
      <c r="G28"/>
      <c r="H28"/>
      <c r="I28"/>
      <c r="J28"/>
      <c r="K28"/>
      <c r="L28"/>
      <c r="M28" s="35"/>
    </row>
    <row r="29" spans="3:13" s="21" customFormat="1" ht="13.5" thickBot="1">
      <c r="C29" s="34">
        <f>SUM(C25:C28)</f>
        <v>100</v>
      </c>
      <c r="D29" s="34">
        <f>SUM(D25:D28)</f>
        <v>97</v>
      </c>
      <c r="E29" s="34">
        <f>SUM(E25:E28)</f>
        <v>88</v>
      </c>
      <c r="F29" s="34">
        <f>SUM(F25:F28)</f>
        <v>95</v>
      </c>
      <c r="G29"/>
      <c r="H29"/>
      <c r="I29"/>
      <c r="J29"/>
      <c r="K29"/>
      <c r="L29"/>
      <c r="M29" s="35"/>
    </row>
    <row r="30" spans="3:13" s="21" customFormat="1" ht="13.5" thickBot="1">
      <c r="C30" s="26"/>
      <c r="D30" s="26"/>
      <c r="E30" s="26"/>
      <c r="F30" s="39">
        <f>SUM(C29:F29)</f>
        <v>380</v>
      </c>
      <c r="G30"/>
      <c r="H30"/>
      <c r="I30"/>
      <c r="J30"/>
      <c r="K30"/>
      <c r="L30"/>
      <c r="M30" s="35"/>
    </row>
    <row r="31" spans="3:13" s="21" customFormat="1" ht="11.25">
      <c r="C31" s="26"/>
      <c r="D31" s="26"/>
      <c r="E31" s="26"/>
      <c r="F31" s="26"/>
      <c r="H31" s="50"/>
      <c r="I31" s="51"/>
      <c r="J31" s="7"/>
      <c r="K31" s="7"/>
      <c r="L31" s="7"/>
      <c r="M31" s="26"/>
    </row>
    <row r="32" spans="8:13" s="21" customFormat="1" ht="11.25">
      <c r="H32" s="50"/>
      <c r="I32" s="51"/>
      <c r="J32" s="7"/>
      <c r="K32" s="7"/>
      <c r="L32" s="7"/>
      <c r="M32" s="26"/>
    </row>
    <row r="33" ht="12.75">
      <c r="M33" s="29"/>
    </row>
    <row r="34" ht="12.75" customHeight="1">
      <c r="M34" s="35"/>
    </row>
    <row r="35" ht="12.75">
      <c r="M35" s="35"/>
    </row>
    <row r="36" ht="12.75">
      <c r="M36" s="35"/>
    </row>
    <row r="37" ht="12.75">
      <c r="M37" s="35"/>
    </row>
    <row r="38" ht="12.75">
      <c r="M38" s="35"/>
    </row>
    <row r="39" ht="12.75">
      <c r="M39" s="35"/>
    </row>
    <row r="40" spans="6:14" ht="12.75">
      <c r="F40" s="41"/>
      <c r="L40" s="42"/>
      <c r="M40" s="43"/>
      <c r="N40" s="38"/>
    </row>
    <row r="41" spans="6:14" ht="12.75">
      <c r="F41" s="41"/>
      <c r="L41" s="42"/>
      <c r="M41" s="44"/>
      <c r="N41" s="38"/>
    </row>
    <row r="42" spans="6:14" ht="12.75">
      <c r="F42" s="41"/>
      <c r="L42" s="42"/>
      <c r="M42" s="43"/>
      <c r="N42" s="38"/>
    </row>
    <row r="43" spans="6:14" ht="12.75">
      <c r="F43" s="41"/>
      <c r="L43" s="42"/>
      <c r="M43" s="43"/>
      <c r="N43" s="38"/>
    </row>
    <row r="44" spans="6:14" ht="12.75">
      <c r="F44" s="41"/>
      <c r="L44" s="42"/>
      <c r="M44" s="43"/>
      <c r="N44" s="45"/>
    </row>
  </sheetData>
  <printOptions/>
  <pageMargins left="1.12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3"/>
  <sheetViews>
    <sheetView workbookViewId="0" topLeftCell="B1">
      <selection activeCell="O24" sqref="O24"/>
    </sheetView>
  </sheetViews>
  <sheetFormatPr defaultColWidth="9.140625" defaultRowHeight="12.75"/>
  <cols>
    <col min="1" max="1" width="2.00390625" style="53" customWidth="1"/>
    <col min="2" max="2" width="3.421875" style="5" customWidth="1"/>
    <col min="3" max="3" width="15.57421875" style="53" customWidth="1"/>
    <col min="4" max="4" width="12.8515625" style="72" customWidth="1"/>
    <col min="5" max="10" width="5.7109375" style="5" customWidth="1"/>
    <col min="11" max="11" width="5.421875" style="5" customWidth="1"/>
    <col min="12" max="14" width="5.7109375" style="5" customWidth="1"/>
    <col min="15" max="15" width="6.140625" style="53" customWidth="1"/>
    <col min="16" max="226" width="9.140625" style="53" customWidth="1"/>
    <col min="227" max="16384" width="2.28125" style="53" customWidth="1"/>
  </cols>
  <sheetData>
    <row r="1" spans="3:15" ht="12.75" thickBot="1">
      <c r="C1" s="52" t="s">
        <v>67</v>
      </c>
      <c r="E1" s="54" t="s">
        <v>33</v>
      </c>
      <c r="F1" s="55"/>
      <c r="G1" s="54" t="s">
        <v>34</v>
      </c>
      <c r="H1" s="55"/>
      <c r="I1" s="54" t="s">
        <v>35</v>
      </c>
      <c r="J1" s="55"/>
      <c r="K1" s="54" t="s">
        <v>36</v>
      </c>
      <c r="L1" s="55"/>
      <c r="M1" s="54"/>
      <c r="N1" s="55"/>
      <c r="O1" s="167"/>
    </row>
    <row r="2" spans="2:15" s="11" customFormat="1" ht="15.75" customHeight="1" thickBot="1">
      <c r="B2" s="73" t="s">
        <v>37</v>
      </c>
      <c r="C2" s="74" t="s">
        <v>68</v>
      </c>
      <c r="D2" s="75" t="s">
        <v>69</v>
      </c>
      <c r="E2" s="56" t="s">
        <v>40</v>
      </c>
      <c r="F2" s="57" t="s">
        <v>41</v>
      </c>
      <c r="G2" s="56" t="s">
        <v>40</v>
      </c>
      <c r="H2" s="57" t="s">
        <v>41</v>
      </c>
      <c r="I2" s="56" t="s">
        <v>40</v>
      </c>
      <c r="J2" s="57" t="s">
        <v>41</v>
      </c>
      <c r="K2" s="56" t="s">
        <v>40</v>
      </c>
      <c r="L2" s="57" t="s">
        <v>41</v>
      </c>
      <c r="M2" s="58" t="s">
        <v>144</v>
      </c>
      <c r="N2" s="159" t="s">
        <v>41</v>
      </c>
      <c r="O2" s="166" t="s">
        <v>145</v>
      </c>
    </row>
    <row r="3" spans="2:15" ht="12">
      <c r="B3" s="76">
        <v>1</v>
      </c>
      <c r="C3" s="151" t="s">
        <v>95</v>
      </c>
      <c r="D3" s="148" t="s">
        <v>96</v>
      </c>
      <c r="E3" s="59">
        <v>1</v>
      </c>
      <c r="F3" s="60">
        <v>291</v>
      </c>
      <c r="G3" s="59">
        <v>1</v>
      </c>
      <c r="H3" s="60">
        <v>283</v>
      </c>
      <c r="I3" s="59">
        <v>1</v>
      </c>
      <c r="J3" s="60">
        <v>290</v>
      </c>
      <c r="K3" s="59"/>
      <c r="L3" s="60"/>
      <c r="M3" s="61">
        <v>3</v>
      </c>
      <c r="N3" s="160">
        <v>864</v>
      </c>
      <c r="O3" s="168">
        <v>1</v>
      </c>
    </row>
    <row r="4" spans="2:15" ht="12">
      <c r="B4" s="77"/>
      <c r="C4" s="146"/>
      <c r="D4" s="152" t="s">
        <v>50</v>
      </c>
      <c r="E4" s="62"/>
      <c r="F4" s="63"/>
      <c r="G4" s="62"/>
      <c r="H4" s="63"/>
      <c r="I4" s="62"/>
      <c r="J4" s="63"/>
      <c r="K4" s="62"/>
      <c r="L4" s="63"/>
      <c r="M4" s="64"/>
      <c r="N4" s="161"/>
      <c r="O4" s="169"/>
    </row>
    <row r="5" spans="2:15" ht="12">
      <c r="B5" s="83"/>
      <c r="C5" s="144"/>
      <c r="D5" s="153" t="s">
        <v>101</v>
      </c>
      <c r="E5" s="65"/>
      <c r="F5" s="66"/>
      <c r="G5" s="65"/>
      <c r="H5" s="66"/>
      <c r="I5" s="65"/>
      <c r="J5" s="66"/>
      <c r="K5" s="65"/>
      <c r="L5" s="66"/>
      <c r="M5" s="71"/>
      <c r="N5" s="162"/>
      <c r="O5" s="169"/>
    </row>
    <row r="6" spans="2:15" ht="12.75" thickBot="1">
      <c r="B6" s="78"/>
      <c r="C6" s="147"/>
      <c r="D6" s="154" t="s">
        <v>43</v>
      </c>
      <c r="E6" s="79"/>
      <c r="F6" s="80"/>
      <c r="G6" s="79"/>
      <c r="H6" s="80"/>
      <c r="I6" s="79"/>
      <c r="J6" s="80"/>
      <c r="K6" s="79"/>
      <c r="L6" s="80"/>
      <c r="M6" s="81"/>
      <c r="N6" s="163"/>
      <c r="O6" s="170"/>
    </row>
    <row r="7" spans="2:15" ht="12">
      <c r="B7" s="76">
        <v>2</v>
      </c>
      <c r="C7" s="145" t="s">
        <v>49</v>
      </c>
      <c r="D7" s="148" t="s">
        <v>27</v>
      </c>
      <c r="E7" s="59">
        <v>2</v>
      </c>
      <c r="F7" s="60">
        <v>302</v>
      </c>
      <c r="G7" s="59">
        <v>3</v>
      </c>
      <c r="H7" s="60">
        <v>326</v>
      </c>
      <c r="I7" s="59">
        <v>2</v>
      </c>
      <c r="J7" s="60">
        <v>311</v>
      </c>
      <c r="K7" s="59"/>
      <c r="L7" s="60"/>
      <c r="M7" s="61">
        <v>7</v>
      </c>
      <c r="N7" s="160">
        <v>939</v>
      </c>
      <c r="O7" s="169">
        <v>2</v>
      </c>
    </row>
    <row r="8" spans="2:15" ht="12">
      <c r="B8" s="77"/>
      <c r="C8" s="146"/>
      <c r="D8" s="149" t="s">
        <v>48</v>
      </c>
      <c r="E8" s="62"/>
      <c r="F8" s="63"/>
      <c r="G8" s="62"/>
      <c r="H8" s="63"/>
      <c r="I8" s="62"/>
      <c r="J8" s="63"/>
      <c r="K8" s="62"/>
      <c r="L8" s="63"/>
      <c r="M8" s="64"/>
      <c r="N8" s="161"/>
      <c r="O8" s="169"/>
    </row>
    <row r="9" spans="2:15" ht="12">
      <c r="B9" s="83"/>
      <c r="C9" s="144"/>
      <c r="D9" s="149" t="s">
        <v>56</v>
      </c>
      <c r="E9" s="65"/>
      <c r="F9" s="66"/>
      <c r="G9" s="65"/>
      <c r="H9" s="66"/>
      <c r="I9" s="65"/>
      <c r="J9" s="66"/>
      <c r="K9" s="65"/>
      <c r="L9" s="66"/>
      <c r="M9" s="71"/>
      <c r="N9" s="162"/>
      <c r="O9" s="169"/>
    </row>
    <row r="10" spans="2:15" ht="13.5" thickBot="1">
      <c r="B10" s="78"/>
      <c r="C10" s="147"/>
      <c r="D10" s="150"/>
      <c r="E10" s="79"/>
      <c r="F10" s="80"/>
      <c r="G10" s="79"/>
      <c r="H10" s="80"/>
      <c r="I10" s="79"/>
      <c r="J10" s="80"/>
      <c r="K10" s="79"/>
      <c r="L10" s="80"/>
      <c r="M10" s="81"/>
      <c r="N10" s="163"/>
      <c r="O10" s="169"/>
    </row>
    <row r="11" spans="2:15" ht="12">
      <c r="B11" s="82">
        <v>3</v>
      </c>
      <c r="C11" s="145" t="s">
        <v>102</v>
      </c>
      <c r="D11" s="148" t="s">
        <v>47</v>
      </c>
      <c r="E11" s="59">
        <v>3</v>
      </c>
      <c r="F11" s="60">
        <v>315</v>
      </c>
      <c r="G11" s="59">
        <v>7</v>
      </c>
      <c r="H11" s="60">
        <v>391</v>
      </c>
      <c r="I11" s="59">
        <v>6</v>
      </c>
      <c r="J11" s="60">
        <v>707</v>
      </c>
      <c r="K11" s="59"/>
      <c r="L11" s="60"/>
      <c r="M11" s="61">
        <f>SUM(E11+G11+I11+K11)</f>
        <v>16</v>
      </c>
      <c r="N11" s="160">
        <f>SUM(F11+H11+J11+L11)</f>
        <v>1413</v>
      </c>
      <c r="O11" s="168">
        <v>6</v>
      </c>
    </row>
    <row r="12" spans="2:15" ht="12">
      <c r="B12" s="77"/>
      <c r="C12" s="146"/>
      <c r="D12" s="152" t="s">
        <v>46</v>
      </c>
      <c r="E12" s="62"/>
      <c r="F12" s="63"/>
      <c r="G12" s="62"/>
      <c r="H12" s="63"/>
      <c r="I12" s="62"/>
      <c r="J12" s="63"/>
      <c r="K12" s="62"/>
      <c r="L12" s="63"/>
      <c r="M12" s="64"/>
      <c r="N12" s="161"/>
      <c r="O12" s="169"/>
    </row>
    <row r="13" spans="2:15" ht="12">
      <c r="B13" s="83"/>
      <c r="C13" s="144"/>
      <c r="D13" s="155" t="s">
        <v>44</v>
      </c>
      <c r="E13" s="65"/>
      <c r="F13" s="66"/>
      <c r="G13" s="65"/>
      <c r="H13" s="66"/>
      <c r="I13" s="65"/>
      <c r="J13" s="66"/>
      <c r="K13" s="65"/>
      <c r="L13" s="66"/>
      <c r="M13" s="71"/>
      <c r="N13" s="162"/>
      <c r="O13" s="169"/>
    </row>
    <row r="14" spans="2:15" ht="12.75" thickBot="1">
      <c r="B14" s="78"/>
      <c r="C14" s="147"/>
      <c r="D14" s="156" t="s">
        <v>51</v>
      </c>
      <c r="E14" s="79"/>
      <c r="F14" s="80"/>
      <c r="G14" s="79"/>
      <c r="H14" s="80"/>
      <c r="I14" s="79"/>
      <c r="J14" s="80"/>
      <c r="K14" s="79"/>
      <c r="L14" s="80"/>
      <c r="M14" s="81"/>
      <c r="N14" s="163"/>
      <c r="O14" s="170"/>
    </row>
    <row r="15" spans="2:15" ht="12">
      <c r="B15" s="76">
        <v>4</v>
      </c>
      <c r="C15" s="145" t="s">
        <v>4</v>
      </c>
      <c r="D15" s="148" t="s">
        <v>65</v>
      </c>
      <c r="E15" s="59">
        <v>4</v>
      </c>
      <c r="F15" s="60">
        <v>322</v>
      </c>
      <c r="G15" s="59">
        <v>4</v>
      </c>
      <c r="H15" s="60">
        <v>338</v>
      </c>
      <c r="I15" s="84">
        <v>7</v>
      </c>
      <c r="J15" s="85">
        <v>708</v>
      </c>
      <c r="K15" s="59"/>
      <c r="L15" s="60"/>
      <c r="M15" s="61">
        <f>SUM(E15+G15+I15+K15)</f>
        <v>15</v>
      </c>
      <c r="N15" s="160">
        <f>SUM(F15+H15+J15+L15)</f>
        <v>1368</v>
      </c>
      <c r="O15" s="169">
        <v>5</v>
      </c>
    </row>
    <row r="16" spans="2:15" ht="12">
      <c r="B16" s="77"/>
      <c r="C16" s="146"/>
      <c r="D16" s="153" t="s">
        <v>64</v>
      </c>
      <c r="E16" s="62"/>
      <c r="F16" s="63"/>
      <c r="G16" s="62"/>
      <c r="H16" s="63"/>
      <c r="I16" s="62"/>
      <c r="J16" s="63"/>
      <c r="K16" s="62"/>
      <c r="L16" s="63"/>
      <c r="M16" s="64"/>
      <c r="N16" s="161"/>
      <c r="O16" s="169"/>
    </row>
    <row r="17" spans="2:15" ht="12">
      <c r="B17" s="83"/>
      <c r="C17" s="144"/>
      <c r="D17" s="149" t="s">
        <v>66</v>
      </c>
      <c r="E17" s="65"/>
      <c r="F17" s="66"/>
      <c r="G17" s="65"/>
      <c r="H17" s="66"/>
      <c r="I17" s="65"/>
      <c r="J17" s="66"/>
      <c r="K17" s="65"/>
      <c r="L17" s="66"/>
      <c r="M17" s="71"/>
      <c r="N17" s="162"/>
      <c r="O17" s="169"/>
    </row>
    <row r="18" spans="2:15" ht="12.75" thickBot="1">
      <c r="B18" s="78"/>
      <c r="C18" s="147"/>
      <c r="D18" s="156" t="s">
        <v>128</v>
      </c>
      <c r="E18" s="79"/>
      <c r="F18" s="80"/>
      <c r="G18" s="79"/>
      <c r="H18" s="80"/>
      <c r="I18" s="79"/>
      <c r="J18" s="80"/>
      <c r="K18" s="79"/>
      <c r="L18" s="80"/>
      <c r="M18" s="81"/>
      <c r="N18" s="163"/>
      <c r="O18" s="169"/>
    </row>
    <row r="19" spans="2:15" ht="12">
      <c r="B19" s="76">
        <v>5</v>
      </c>
      <c r="C19" s="145" t="s">
        <v>97</v>
      </c>
      <c r="D19" s="148" t="s">
        <v>63</v>
      </c>
      <c r="E19" s="59">
        <v>5</v>
      </c>
      <c r="F19" s="60">
        <v>326</v>
      </c>
      <c r="G19" s="59">
        <v>2</v>
      </c>
      <c r="H19" s="60">
        <v>311</v>
      </c>
      <c r="I19" s="59">
        <v>3</v>
      </c>
      <c r="J19" s="60">
        <v>313</v>
      </c>
      <c r="K19" s="59"/>
      <c r="L19" s="60"/>
      <c r="M19" s="61">
        <f>SUM(E19+G19+I19+K19)</f>
        <v>10</v>
      </c>
      <c r="N19" s="160">
        <f>SUM(F19+H19+J19+L19)</f>
        <v>950</v>
      </c>
      <c r="O19" s="168">
        <v>3</v>
      </c>
    </row>
    <row r="20" spans="2:15" ht="12">
      <c r="B20" s="77"/>
      <c r="C20" s="146"/>
      <c r="D20" s="152" t="s">
        <v>55</v>
      </c>
      <c r="E20" s="62"/>
      <c r="F20" s="63"/>
      <c r="G20" s="62"/>
      <c r="H20" s="63"/>
      <c r="I20" s="62"/>
      <c r="J20" s="63"/>
      <c r="K20" s="62"/>
      <c r="L20" s="63"/>
      <c r="M20" s="64"/>
      <c r="N20" s="161"/>
      <c r="O20" s="169"/>
    </row>
    <row r="21" spans="2:15" ht="12">
      <c r="B21" s="83"/>
      <c r="C21" s="144"/>
      <c r="D21" s="153" t="s">
        <v>143</v>
      </c>
      <c r="E21" s="65"/>
      <c r="F21" s="66"/>
      <c r="G21" s="65"/>
      <c r="H21" s="66"/>
      <c r="I21" s="65"/>
      <c r="J21" s="66"/>
      <c r="K21" s="65"/>
      <c r="L21" s="66"/>
      <c r="M21" s="71"/>
      <c r="N21" s="162"/>
      <c r="O21" s="169"/>
    </row>
    <row r="22" spans="2:15" ht="12.75" thickBot="1">
      <c r="B22" s="78"/>
      <c r="C22" s="147"/>
      <c r="D22" s="154" t="s">
        <v>42</v>
      </c>
      <c r="E22" s="79"/>
      <c r="F22" s="80"/>
      <c r="G22" s="79"/>
      <c r="H22" s="80"/>
      <c r="I22" s="79"/>
      <c r="J22" s="80"/>
      <c r="K22" s="79"/>
      <c r="L22" s="80"/>
      <c r="M22" s="81"/>
      <c r="N22" s="163"/>
      <c r="O22" s="170"/>
    </row>
    <row r="23" spans="2:15" ht="12">
      <c r="B23" s="76">
        <v>6</v>
      </c>
      <c r="C23" s="145" t="s">
        <v>98</v>
      </c>
      <c r="D23" s="148" t="s">
        <v>103</v>
      </c>
      <c r="E23" s="59">
        <v>6</v>
      </c>
      <c r="F23" s="60">
        <v>350</v>
      </c>
      <c r="G23" s="59">
        <v>5</v>
      </c>
      <c r="H23" s="60">
        <v>355</v>
      </c>
      <c r="I23" s="59">
        <v>4</v>
      </c>
      <c r="J23" s="60">
        <v>362</v>
      </c>
      <c r="K23" s="59"/>
      <c r="L23" s="60"/>
      <c r="M23" s="61">
        <f>SUM(E23+G23+I23+K23)</f>
        <v>15</v>
      </c>
      <c r="N23" s="160">
        <f>SUM(F23+H23+J23+L23)</f>
        <v>1067</v>
      </c>
      <c r="O23" s="169">
        <v>4</v>
      </c>
    </row>
    <row r="24" spans="2:15" ht="12">
      <c r="B24" s="77"/>
      <c r="C24" s="146"/>
      <c r="D24" s="152" t="s">
        <v>32</v>
      </c>
      <c r="E24" s="62"/>
      <c r="F24" s="63"/>
      <c r="G24" s="62"/>
      <c r="H24" s="63"/>
      <c r="I24" s="62"/>
      <c r="J24" s="63"/>
      <c r="K24" s="62"/>
      <c r="L24" s="63"/>
      <c r="M24" s="64"/>
      <c r="N24" s="161"/>
      <c r="O24" s="169"/>
    </row>
    <row r="25" spans="2:15" ht="12">
      <c r="B25" s="83"/>
      <c r="C25" s="144"/>
      <c r="D25" s="153" t="s">
        <v>146</v>
      </c>
      <c r="E25" s="65"/>
      <c r="F25" s="66"/>
      <c r="G25" s="65"/>
      <c r="H25" s="66"/>
      <c r="I25" s="65"/>
      <c r="J25" s="66"/>
      <c r="K25" s="65"/>
      <c r="L25" s="66"/>
      <c r="M25" s="71"/>
      <c r="N25" s="162"/>
      <c r="O25" s="169"/>
    </row>
    <row r="26" spans="2:15" ht="12.75" thickBot="1">
      <c r="B26" s="78"/>
      <c r="C26" s="147"/>
      <c r="D26" s="154" t="s">
        <v>74</v>
      </c>
      <c r="E26" s="79"/>
      <c r="F26" s="80"/>
      <c r="G26" s="79"/>
      <c r="H26" s="80"/>
      <c r="I26" s="79"/>
      <c r="J26" s="80"/>
      <c r="K26" s="79"/>
      <c r="L26" s="80"/>
      <c r="M26" s="81"/>
      <c r="N26" s="163"/>
      <c r="O26" s="169"/>
    </row>
    <row r="27" spans="2:15" ht="12">
      <c r="B27" s="76">
        <v>7</v>
      </c>
      <c r="C27" s="151" t="s">
        <v>100</v>
      </c>
      <c r="D27" s="148" t="s">
        <v>104</v>
      </c>
      <c r="E27" s="84">
        <v>7</v>
      </c>
      <c r="F27" s="85">
        <v>423</v>
      </c>
      <c r="G27" s="84">
        <v>6</v>
      </c>
      <c r="H27" s="85">
        <v>388</v>
      </c>
      <c r="I27" s="59">
        <v>5</v>
      </c>
      <c r="J27" s="60">
        <v>380</v>
      </c>
      <c r="K27" s="59"/>
      <c r="L27" s="60"/>
      <c r="M27" s="61">
        <f>SUM(E27+G27+I27+K27)</f>
        <v>18</v>
      </c>
      <c r="N27" s="160">
        <f>SUM(F27+H27+J27+L27)</f>
        <v>1191</v>
      </c>
      <c r="O27" s="168">
        <v>7</v>
      </c>
    </row>
    <row r="28" spans="2:15" ht="12">
      <c r="B28" s="77"/>
      <c r="C28" s="146"/>
      <c r="D28" s="152" t="s">
        <v>84</v>
      </c>
      <c r="E28" s="62"/>
      <c r="F28" s="63"/>
      <c r="G28" s="62"/>
      <c r="H28" s="63"/>
      <c r="I28" s="62"/>
      <c r="J28" s="63"/>
      <c r="K28" s="62"/>
      <c r="L28" s="63"/>
      <c r="M28" s="64"/>
      <c r="N28" s="161"/>
      <c r="O28" s="164"/>
    </row>
    <row r="29" spans="2:15" ht="12">
      <c r="B29" s="83"/>
      <c r="C29" s="144"/>
      <c r="D29" s="157" t="s">
        <v>83</v>
      </c>
      <c r="E29" s="65"/>
      <c r="F29" s="66"/>
      <c r="G29" s="65"/>
      <c r="H29" s="66"/>
      <c r="I29" s="65"/>
      <c r="J29" s="66"/>
      <c r="K29" s="65"/>
      <c r="L29" s="66"/>
      <c r="M29" s="71"/>
      <c r="N29" s="162"/>
      <c r="O29" s="164"/>
    </row>
    <row r="30" spans="2:15" ht="12.75" thickBot="1">
      <c r="B30" s="78"/>
      <c r="C30" s="147"/>
      <c r="D30" s="158"/>
      <c r="E30" s="79"/>
      <c r="F30" s="80"/>
      <c r="G30" s="79"/>
      <c r="H30" s="80"/>
      <c r="I30" s="79"/>
      <c r="J30" s="80"/>
      <c r="K30" s="79"/>
      <c r="L30" s="80"/>
      <c r="M30" s="81"/>
      <c r="N30" s="163"/>
      <c r="O30" s="165"/>
    </row>
    <row r="31" spans="2:14" s="86" customFormat="1" ht="12.75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2:14" s="86" customFormat="1" ht="12.75"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2:14" s="86" customFormat="1" ht="12.75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ht="12.75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 ht="12.75"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14" ht="12.75"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2:14" ht="12.75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14" ht="12.75"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2:14" ht="12.75"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2:14" ht="12.75"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2:14" ht="12.75"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2:14" ht="12.75"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2:14" ht="12.75"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2:14" ht="12.75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ht="12.75"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2:14" ht="12.75"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ht="12.75"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2:14" ht="12.75"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2:14" ht="12.75"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4" ht="12.75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2:14" ht="12.75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2:14" ht="12.75">
      <c r="B53"/>
      <c r="C53"/>
      <c r="D53"/>
      <c r="E53"/>
      <c r="F53"/>
      <c r="G53"/>
      <c r="H53"/>
      <c r="I53"/>
      <c r="J53"/>
      <c r="K53"/>
      <c r="L53"/>
      <c r="M53"/>
      <c r="N53"/>
    </row>
  </sheetData>
  <printOptions/>
  <pageMargins left="0.54" right="0.1968503937007874" top="1.18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L29" sqref="L29"/>
    </sheetView>
  </sheetViews>
  <sheetFormatPr defaultColWidth="9.140625" defaultRowHeight="12.75"/>
  <cols>
    <col min="1" max="1" width="3.421875" style="5" customWidth="1"/>
    <col min="2" max="2" width="15.7109375" style="53" customWidth="1"/>
    <col min="3" max="3" width="14.7109375" style="53" customWidth="1"/>
    <col min="4" max="12" width="5.7109375" style="5" customWidth="1"/>
    <col min="13" max="13" width="5.28125" style="5" customWidth="1"/>
    <col min="14" max="14" width="8.57421875" style="53" customWidth="1"/>
    <col min="15" max="16384" width="9.140625" style="53" customWidth="1"/>
  </cols>
  <sheetData>
    <row r="1" spans="2:13" ht="12.75" thickBot="1">
      <c r="B1" s="52" t="s">
        <v>58</v>
      </c>
      <c r="D1" s="54" t="s">
        <v>33</v>
      </c>
      <c r="E1" s="55"/>
      <c r="F1" s="54" t="s">
        <v>34</v>
      </c>
      <c r="G1" s="55"/>
      <c r="H1" s="54" t="s">
        <v>35</v>
      </c>
      <c r="I1" s="55"/>
      <c r="J1" s="54" t="s">
        <v>36</v>
      </c>
      <c r="K1" s="55"/>
      <c r="L1" s="54"/>
      <c r="M1" s="55"/>
    </row>
    <row r="2" spans="1:14" s="11" customFormat="1" ht="11.25">
      <c r="A2" s="119" t="s">
        <v>37</v>
      </c>
      <c r="B2" s="120" t="s">
        <v>38</v>
      </c>
      <c r="C2" s="121" t="s">
        <v>39</v>
      </c>
      <c r="D2" s="122" t="s">
        <v>40</v>
      </c>
      <c r="E2" s="123" t="s">
        <v>41</v>
      </c>
      <c r="F2" s="122" t="s">
        <v>40</v>
      </c>
      <c r="G2" s="123" t="s">
        <v>41</v>
      </c>
      <c r="H2" s="122" t="s">
        <v>40</v>
      </c>
      <c r="I2" s="123" t="s">
        <v>41</v>
      </c>
      <c r="J2" s="122" t="s">
        <v>40</v>
      </c>
      <c r="K2" s="123" t="s">
        <v>41</v>
      </c>
      <c r="L2" s="124" t="s">
        <v>149</v>
      </c>
      <c r="M2" s="176" t="s">
        <v>41</v>
      </c>
      <c r="N2" s="187" t="s">
        <v>150</v>
      </c>
    </row>
    <row r="3" spans="1:14" ht="12">
      <c r="A3" s="87">
        <v>1</v>
      </c>
      <c r="B3" s="105" t="s">
        <v>76</v>
      </c>
      <c r="C3" s="93" t="s">
        <v>75</v>
      </c>
      <c r="D3" s="87">
        <v>1</v>
      </c>
      <c r="E3" s="87">
        <v>109</v>
      </c>
      <c r="F3" s="87">
        <v>1</v>
      </c>
      <c r="G3" s="87">
        <v>101</v>
      </c>
      <c r="H3" s="87">
        <v>2</v>
      </c>
      <c r="I3" s="87">
        <v>121</v>
      </c>
      <c r="J3" s="87"/>
      <c r="K3" s="87"/>
      <c r="L3" s="87">
        <f aca="true" t="shared" si="0" ref="L3:M8">SUM(D3+F3+H3+J3)</f>
        <v>4</v>
      </c>
      <c r="M3" s="177">
        <f t="shared" si="0"/>
        <v>331</v>
      </c>
      <c r="N3" s="203">
        <v>1</v>
      </c>
    </row>
    <row r="4" spans="1:15" ht="12">
      <c r="A4" s="87">
        <v>2</v>
      </c>
      <c r="B4" s="105" t="s">
        <v>77</v>
      </c>
      <c r="C4" s="104" t="s">
        <v>10</v>
      </c>
      <c r="D4" s="87">
        <v>2</v>
      </c>
      <c r="E4" s="87">
        <v>110</v>
      </c>
      <c r="F4" s="87">
        <v>7</v>
      </c>
      <c r="G4" s="87">
        <v>175</v>
      </c>
      <c r="H4" s="87">
        <v>6</v>
      </c>
      <c r="I4" s="87">
        <v>124</v>
      </c>
      <c r="J4" s="87"/>
      <c r="K4" s="87"/>
      <c r="L4" s="87">
        <f t="shared" si="0"/>
        <v>15</v>
      </c>
      <c r="M4" s="177">
        <f t="shared" si="0"/>
        <v>409</v>
      </c>
      <c r="N4" s="215">
        <v>4</v>
      </c>
      <c r="O4" s="214"/>
    </row>
    <row r="5" spans="1:14" ht="12">
      <c r="A5" s="87">
        <v>3</v>
      </c>
      <c r="B5" s="103" t="s">
        <v>59</v>
      </c>
      <c r="C5" s="103" t="s">
        <v>4</v>
      </c>
      <c r="D5" s="87">
        <v>3</v>
      </c>
      <c r="E5" s="87">
        <v>114</v>
      </c>
      <c r="F5" s="87">
        <v>3</v>
      </c>
      <c r="G5" s="87">
        <v>114</v>
      </c>
      <c r="H5" s="87">
        <v>1</v>
      </c>
      <c r="I5" s="87">
        <v>114</v>
      </c>
      <c r="J5" s="87"/>
      <c r="K5" s="87"/>
      <c r="L5" s="87">
        <f t="shared" si="0"/>
        <v>7</v>
      </c>
      <c r="M5" s="177">
        <f t="shared" si="0"/>
        <v>342</v>
      </c>
      <c r="N5" s="203">
        <v>2</v>
      </c>
    </row>
    <row r="6" spans="1:14" ht="12">
      <c r="A6" s="87">
        <v>4</v>
      </c>
      <c r="B6" s="103" t="s">
        <v>60</v>
      </c>
      <c r="C6" s="103" t="s">
        <v>4</v>
      </c>
      <c r="D6" s="87">
        <v>4</v>
      </c>
      <c r="E6" s="87">
        <v>152</v>
      </c>
      <c r="F6" s="87">
        <v>5</v>
      </c>
      <c r="G6" s="87">
        <v>139</v>
      </c>
      <c r="H6" s="87">
        <v>3</v>
      </c>
      <c r="I6" s="87">
        <v>122</v>
      </c>
      <c r="J6" s="87"/>
      <c r="K6" s="87"/>
      <c r="L6" s="87">
        <f t="shared" si="0"/>
        <v>12</v>
      </c>
      <c r="M6" s="177">
        <f t="shared" si="0"/>
        <v>413</v>
      </c>
      <c r="N6" s="203">
        <v>3</v>
      </c>
    </row>
    <row r="7" spans="1:14" ht="12">
      <c r="A7" s="87">
        <v>5</v>
      </c>
      <c r="B7" s="105" t="s">
        <v>106</v>
      </c>
      <c r="C7" s="93" t="s">
        <v>4</v>
      </c>
      <c r="D7" s="87">
        <v>5</v>
      </c>
      <c r="E7" s="87">
        <v>157</v>
      </c>
      <c r="F7" s="87">
        <v>4</v>
      </c>
      <c r="G7" s="87">
        <v>135</v>
      </c>
      <c r="H7" s="126">
        <v>8</v>
      </c>
      <c r="I7" s="126">
        <v>144</v>
      </c>
      <c r="J7" s="87"/>
      <c r="K7" s="87"/>
      <c r="L7" s="87">
        <f t="shared" si="0"/>
        <v>17</v>
      </c>
      <c r="M7" s="177">
        <f t="shared" si="0"/>
        <v>436</v>
      </c>
      <c r="N7" s="179">
        <v>5</v>
      </c>
    </row>
    <row r="8" spans="1:14" ht="12">
      <c r="A8" s="87">
        <v>6</v>
      </c>
      <c r="B8" s="105" t="s">
        <v>86</v>
      </c>
      <c r="C8" s="93" t="s">
        <v>82</v>
      </c>
      <c r="D8" s="126">
        <v>6</v>
      </c>
      <c r="E8" s="126">
        <v>199</v>
      </c>
      <c r="F8" s="126">
        <v>6</v>
      </c>
      <c r="G8" s="126">
        <v>174</v>
      </c>
      <c r="H8" s="87">
        <v>9</v>
      </c>
      <c r="I8" s="87">
        <v>145</v>
      </c>
      <c r="J8" s="87"/>
      <c r="K8" s="87"/>
      <c r="L8" s="87">
        <f t="shared" si="0"/>
        <v>21</v>
      </c>
      <c r="M8" s="177">
        <f t="shared" si="0"/>
        <v>518</v>
      </c>
      <c r="N8" s="179">
        <v>10</v>
      </c>
    </row>
    <row r="9" spans="1:14" ht="12">
      <c r="A9" s="99">
        <v>7</v>
      </c>
      <c r="B9" s="171" t="s">
        <v>147</v>
      </c>
      <c r="C9" s="171" t="s">
        <v>10</v>
      </c>
      <c r="D9" s="100">
        <v>7</v>
      </c>
      <c r="E9" s="100">
        <v>200</v>
      </c>
      <c r="F9" s="100">
        <v>2</v>
      </c>
      <c r="G9" s="100">
        <v>110</v>
      </c>
      <c r="H9" s="100">
        <v>9</v>
      </c>
      <c r="I9" s="100">
        <v>145</v>
      </c>
      <c r="J9" s="100"/>
      <c r="K9" s="100"/>
      <c r="L9" s="100">
        <v>18</v>
      </c>
      <c r="M9" s="178">
        <v>455</v>
      </c>
      <c r="N9" s="179">
        <v>6</v>
      </c>
    </row>
    <row r="10" spans="1:14" ht="12">
      <c r="A10" s="216">
        <v>8</v>
      </c>
      <c r="B10" s="217" t="s">
        <v>164</v>
      </c>
      <c r="C10" s="217" t="s">
        <v>165</v>
      </c>
      <c r="D10" s="197">
        <v>7</v>
      </c>
      <c r="E10" s="197">
        <v>200</v>
      </c>
      <c r="F10" s="197">
        <v>7</v>
      </c>
      <c r="G10" s="197">
        <v>175</v>
      </c>
      <c r="H10" s="197">
        <v>4</v>
      </c>
      <c r="I10" s="197">
        <v>123</v>
      </c>
      <c r="J10" s="197"/>
      <c r="K10" s="197"/>
      <c r="L10" s="197">
        <v>18</v>
      </c>
      <c r="M10" s="218">
        <v>498</v>
      </c>
      <c r="N10" s="219">
        <v>7</v>
      </c>
    </row>
    <row r="11" spans="1:14" ht="12">
      <c r="A11" s="220">
        <v>9</v>
      </c>
      <c r="B11" s="221" t="s">
        <v>166</v>
      </c>
      <c r="C11" s="222" t="s">
        <v>45</v>
      </c>
      <c r="D11" s="87">
        <v>7</v>
      </c>
      <c r="E11" s="87">
        <v>200</v>
      </c>
      <c r="F11" s="87">
        <v>7</v>
      </c>
      <c r="G11" s="87">
        <v>175</v>
      </c>
      <c r="H11" s="87">
        <v>5</v>
      </c>
      <c r="I11" s="87">
        <v>124</v>
      </c>
      <c r="J11" s="87"/>
      <c r="K11" s="87"/>
      <c r="L11" s="87">
        <v>19</v>
      </c>
      <c r="M11" s="177">
        <v>499</v>
      </c>
      <c r="N11" s="179">
        <v>8</v>
      </c>
    </row>
    <row r="12" spans="1:14" ht="12.75" thickBot="1">
      <c r="A12" s="116">
        <v>10</v>
      </c>
      <c r="B12" s="221" t="s">
        <v>167</v>
      </c>
      <c r="C12" s="93" t="s">
        <v>178</v>
      </c>
      <c r="D12" s="87">
        <v>7</v>
      </c>
      <c r="E12" s="87">
        <v>200</v>
      </c>
      <c r="F12" s="87">
        <v>7</v>
      </c>
      <c r="G12" s="87">
        <v>175</v>
      </c>
      <c r="H12" s="87">
        <v>7</v>
      </c>
      <c r="I12" s="87">
        <v>142</v>
      </c>
      <c r="J12" s="87"/>
      <c r="K12" s="87"/>
      <c r="L12" s="87">
        <v>21</v>
      </c>
      <c r="M12" s="177">
        <v>517</v>
      </c>
      <c r="N12" s="181">
        <v>9</v>
      </c>
    </row>
    <row r="13" spans="1:14" ht="12">
      <c r="A13" s="9"/>
      <c r="B13" s="70"/>
      <c r="C13" s="68"/>
      <c r="D13" s="9"/>
      <c r="E13" s="9"/>
      <c r="F13" s="9"/>
      <c r="G13" s="9"/>
      <c r="H13" s="9"/>
      <c r="I13" s="9"/>
      <c r="J13" s="9"/>
      <c r="K13" s="9"/>
      <c r="L13" s="9"/>
      <c r="M13" s="9"/>
      <c r="N13" s="213"/>
    </row>
    <row r="14" spans="1:13" ht="12">
      <c r="A14" s="9"/>
      <c r="B14" s="70"/>
      <c r="C14" s="68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ht="12.75" thickBot="1"/>
    <row r="16" spans="2:14" ht="12.75" thickBot="1">
      <c r="B16" s="182" t="s">
        <v>61</v>
      </c>
      <c r="D16" s="183" t="s">
        <v>33</v>
      </c>
      <c r="E16" s="184"/>
      <c r="F16" s="183" t="s">
        <v>34</v>
      </c>
      <c r="G16" s="184"/>
      <c r="H16" s="183" t="s">
        <v>35</v>
      </c>
      <c r="I16" s="184"/>
      <c r="J16" s="183" t="s">
        <v>36</v>
      </c>
      <c r="K16" s="184"/>
      <c r="L16" s="183"/>
      <c r="M16" s="185"/>
      <c r="N16" s="186"/>
    </row>
    <row r="17" spans="1:14" s="11" customFormat="1" ht="11.25">
      <c r="A17" s="119" t="s">
        <v>37</v>
      </c>
      <c r="B17" s="120" t="s">
        <v>38</v>
      </c>
      <c r="C17" s="121" t="s">
        <v>39</v>
      </c>
      <c r="D17" s="122" t="s">
        <v>40</v>
      </c>
      <c r="E17" s="123" t="s">
        <v>41</v>
      </c>
      <c r="F17" s="122" t="s">
        <v>40</v>
      </c>
      <c r="G17" s="123" t="s">
        <v>41</v>
      </c>
      <c r="H17" s="122" t="s">
        <v>40</v>
      </c>
      <c r="I17" s="123" t="s">
        <v>41</v>
      </c>
      <c r="J17" s="122" t="s">
        <v>40</v>
      </c>
      <c r="K17" s="123" t="s">
        <v>41</v>
      </c>
      <c r="L17" s="124" t="s">
        <v>149</v>
      </c>
      <c r="M17" s="176" t="s">
        <v>41</v>
      </c>
      <c r="N17" s="187" t="s">
        <v>150</v>
      </c>
    </row>
    <row r="18" spans="1:14" ht="12">
      <c r="A18" s="188">
        <v>1</v>
      </c>
      <c r="B18" s="105" t="s">
        <v>13</v>
      </c>
      <c r="C18" s="93" t="s">
        <v>4</v>
      </c>
      <c r="D18" s="87">
        <v>1</v>
      </c>
      <c r="E18" s="87">
        <v>92</v>
      </c>
      <c r="F18" s="87">
        <v>1</v>
      </c>
      <c r="G18" s="87">
        <v>99</v>
      </c>
      <c r="H18" s="87">
        <v>2</v>
      </c>
      <c r="I18" s="87">
        <v>99</v>
      </c>
      <c r="J18" s="87"/>
      <c r="K18" s="87"/>
      <c r="L18" s="87">
        <f>SUM(D18+F18+H18+J18)</f>
        <v>4</v>
      </c>
      <c r="M18" s="177">
        <f>SUM(E18+G18+I18+K18)</f>
        <v>290</v>
      </c>
      <c r="N18" s="203">
        <v>1</v>
      </c>
    </row>
    <row r="19" spans="1:14" ht="12">
      <c r="A19" s="188">
        <v>2</v>
      </c>
      <c r="B19" s="105" t="s">
        <v>72</v>
      </c>
      <c r="C19" s="104" t="s">
        <v>45</v>
      </c>
      <c r="D19" s="126">
        <v>2</v>
      </c>
      <c r="E19" s="126">
        <v>116</v>
      </c>
      <c r="F19" s="87">
        <v>9</v>
      </c>
      <c r="G19" s="87">
        <v>165</v>
      </c>
      <c r="H19" s="87">
        <v>7</v>
      </c>
      <c r="I19" s="87">
        <v>129</v>
      </c>
      <c r="J19" s="87"/>
      <c r="K19" s="87"/>
      <c r="L19" s="87">
        <f>SUM(D19+F19+H19+J19)</f>
        <v>18</v>
      </c>
      <c r="M19" s="177">
        <f>SUM(E19+G19+I19+K19)</f>
        <v>410</v>
      </c>
      <c r="N19" s="180">
        <v>10</v>
      </c>
    </row>
    <row r="20" spans="1:14" ht="12">
      <c r="A20" s="188">
        <v>3</v>
      </c>
      <c r="B20" s="93" t="s">
        <v>128</v>
      </c>
      <c r="C20" s="142" t="s">
        <v>4</v>
      </c>
      <c r="D20" s="87">
        <v>3</v>
      </c>
      <c r="E20" s="87">
        <v>117</v>
      </c>
      <c r="F20" s="87">
        <v>2</v>
      </c>
      <c r="G20" s="87">
        <v>101</v>
      </c>
      <c r="H20" s="87">
        <v>7</v>
      </c>
      <c r="I20" s="87">
        <v>129</v>
      </c>
      <c r="J20" s="172"/>
      <c r="K20" s="172"/>
      <c r="L20" s="87">
        <v>12</v>
      </c>
      <c r="M20" s="177">
        <v>347</v>
      </c>
      <c r="N20" s="215">
        <v>4</v>
      </c>
    </row>
    <row r="21" spans="1:14" ht="12">
      <c r="A21" s="188">
        <v>4</v>
      </c>
      <c r="B21" s="93" t="s">
        <v>129</v>
      </c>
      <c r="C21" s="142" t="s">
        <v>3</v>
      </c>
      <c r="D21" s="87">
        <v>3</v>
      </c>
      <c r="E21" s="87">
        <v>117</v>
      </c>
      <c r="F21" s="87">
        <v>3</v>
      </c>
      <c r="G21" s="87">
        <v>104</v>
      </c>
      <c r="H21" s="87">
        <v>7</v>
      </c>
      <c r="I21" s="87">
        <v>129</v>
      </c>
      <c r="J21" s="172"/>
      <c r="K21" s="172"/>
      <c r="L21" s="87">
        <v>13</v>
      </c>
      <c r="M21" s="177">
        <v>350</v>
      </c>
      <c r="N21" s="179">
        <v>5</v>
      </c>
    </row>
    <row r="22" spans="1:14" ht="12">
      <c r="A22" s="189">
        <v>5</v>
      </c>
      <c r="B22" s="173" t="s">
        <v>64</v>
      </c>
      <c r="C22" s="174" t="s">
        <v>4</v>
      </c>
      <c r="D22" s="87">
        <v>2</v>
      </c>
      <c r="E22" s="87">
        <v>98</v>
      </c>
      <c r="F22" s="87">
        <v>4</v>
      </c>
      <c r="G22" s="87">
        <v>108</v>
      </c>
      <c r="H22" s="87">
        <v>1</v>
      </c>
      <c r="I22" s="87">
        <v>94</v>
      </c>
      <c r="J22" s="172"/>
      <c r="K22" s="172"/>
      <c r="L22" s="87">
        <v>7</v>
      </c>
      <c r="M22" s="177">
        <v>300</v>
      </c>
      <c r="N22" s="203">
        <v>2</v>
      </c>
    </row>
    <row r="23" spans="1:14" ht="12">
      <c r="A23" s="190">
        <v>6</v>
      </c>
      <c r="B23" s="174" t="s">
        <v>91</v>
      </c>
      <c r="C23" s="174" t="s">
        <v>78</v>
      </c>
      <c r="D23" s="100">
        <v>3</v>
      </c>
      <c r="E23" s="100">
        <v>115</v>
      </c>
      <c r="F23" s="100">
        <v>5</v>
      </c>
      <c r="G23" s="100">
        <v>115</v>
      </c>
      <c r="H23" s="100">
        <v>7</v>
      </c>
      <c r="I23" s="100">
        <v>129</v>
      </c>
      <c r="J23" s="175"/>
      <c r="K23" s="175"/>
      <c r="L23" s="100">
        <v>15</v>
      </c>
      <c r="M23" s="178">
        <v>359</v>
      </c>
      <c r="N23" s="179">
        <v>6</v>
      </c>
    </row>
    <row r="24" spans="1:14" ht="12">
      <c r="A24" s="191">
        <v>7</v>
      </c>
      <c r="B24" s="142" t="s">
        <v>130</v>
      </c>
      <c r="C24" s="142" t="s">
        <v>3</v>
      </c>
      <c r="D24" s="100">
        <v>3</v>
      </c>
      <c r="E24" s="100">
        <v>117</v>
      </c>
      <c r="F24" s="100">
        <v>6</v>
      </c>
      <c r="G24" s="100">
        <v>120</v>
      </c>
      <c r="H24" s="100">
        <v>3</v>
      </c>
      <c r="I24" s="100">
        <v>107</v>
      </c>
      <c r="J24" s="175"/>
      <c r="K24" s="175"/>
      <c r="L24" s="100">
        <v>12</v>
      </c>
      <c r="M24" s="178">
        <v>344</v>
      </c>
      <c r="N24" s="203">
        <v>3</v>
      </c>
    </row>
    <row r="25" spans="1:14" ht="12">
      <c r="A25" s="190">
        <v>8</v>
      </c>
      <c r="B25" s="174" t="s">
        <v>93</v>
      </c>
      <c r="C25" s="174" t="s">
        <v>78</v>
      </c>
      <c r="D25" s="100">
        <v>5</v>
      </c>
      <c r="E25" s="100">
        <v>138</v>
      </c>
      <c r="F25" s="100">
        <v>7</v>
      </c>
      <c r="G25" s="100">
        <v>138</v>
      </c>
      <c r="H25" s="100">
        <v>7</v>
      </c>
      <c r="I25" s="100">
        <v>129</v>
      </c>
      <c r="J25" s="175"/>
      <c r="K25" s="175"/>
      <c r="L25" s="100">
        <v>19</v>
      </c>
      <c r="M25" s="178">
        <v>405</v>
      </c>
      <c r="N25" s="179">
        <v>11</v>
      </c>
    </row>
    <row r="26" spans="1:14" ht="12">
      <c r="A26" s="223">
        <v>9</v>
      </c>
      <c r="B26" s="224" t="s">
        <v>148</v>
      </c>
      <c r="C26" s="224" t="s">
        <v>112</v>
      </c>
      <c r="D26" s="197">
        <v>3</v>
      </c>
      <c r="E26" s="197">
        <v>117</v>
      </c>
      <c r="F26" s="225">
        <v>8</v>
      </c>
      <c r="G26" s="225">
        <v>164</v>
      </c>
      <c r="H26" s="225">
        <v>6</v>
      </c>
      <c r="I26" s="225">
        <v>128</v>
      </c>
      <c r="J26" s="226"/>
      <c r="K26" s="226"/>
      <c r="L26" s="197">
        <v>17</v>
      </c>
      <c r="M26" s="218">
        <v>409</v>
      </c>
      <c r="N26" s="219">
        <v>9</v>
      </c>
    </row>
    <row r="27" spans="1:14" ht="12">
      <c r="A27" s="227">
        <v>10</v>
      </c>
      <c r="B27" s="227" t="s">
        <v>136</v>
      </c>
      <c r="C27" s="227" t="s">
        <v>7</v>
      </c>
      <c r="D27" s="100">
        <v>4</v>
      </c>
      <c r="E27" s="100">
        <v>121</v>
      </c>
      <c r="F27" s="100">
        <v>9</v>
      </c>
      <c r="G27" s="100">
        <v>125</v>
      </c>
      <c r="H27" s="100">
        <v>4</v>
      </c>
      <c r="I27" s="100">
        <v>112</v>
      </c>
      <c r="J27" s="100"/>
      <c r="K27" s="100"/>
      <c r="L27" s="100">
        <v>17</v>
      </c>
      <c r="M27" s="178">
        <v>358</v>
      </c>
      <c r="N27" s="179">
        <v>7</v>
      </c>
    </row>
    <row r="28" spans="1:14" ht="12.75" thickBot="1">
      <c r="A28" s="104">
        <v>11</v>
      </c>
      <c r="B28" s="104" t="s">
        <v>174</v>
      </c>
      <c r="C28" s="104" t="s">
        <v>152</v>
      </c>
      <c r="D28" s="100">
        <v>3</v>
      </c>
      <c r="E28" s="100">
        <v>117</v>
      </c>
      <c r="F28" s="100">
        <v>9</v>
      </c>
      <c r="G28" s="100">
        <v>165</v>
      </c>
      <c r="H28" s="100">
        <v>5</v>
      </c>
      <c r="I28" s="100">
        <v>122</v>
      </c>
      <c r="J28" s="100"/>
      <c r="K28" s="100"/>
      <c r="L28" s="100">
        <v>17</v>
      </c>
      <c r="M28" s="178">
        <v>404</v>
      </c>
      <c r="N28" s="181">
        <v>8</v>
      </c>
    </row>
    <row r="29" spans="1:13" ht="1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1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1.25" customHeight="1" thickBo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3.5" hidden="1" thickBo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3.5" hidden="1" thickBo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3.5" hidden="1" thickBo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3.5" hidden="1" thickBo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3.5" hidden="1" thickBo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3.5" hidden="1" thickBo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3.5" hidden="1" thickBo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3.5" hidden="1" thickBo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3.5" hidden="1" thickBo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3.5" hidden="1" thickBo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ht="12.75" hidden="1" thickBot="1">
      <c r="A42" s="69"/>
    </row>
    <row r="43" ht="12.75" hidden="1" thickBot="1">
      <c r="A43" s="69"/>
    </row>
    <row r="44" ht="12.75" hidden="1" thickBot="1">
      <c r="A44" s="69"/>
    </row>
    <row r="45" ht="12.75" hidden="1" thickBot="1"/>
    <row r="46" spans="2:13" ht="12.75" thickBot="1">
      <c r="B46" s="52" t="s">
        <v>62</v>
      </c>
      <c r="D46" s="54" t="s">
        <v>33</v>
      </c>
      <c r="E46" s="55"/>
      <c r="F46" s="54" t="s">
        <v>34</v>
      </c>
      <c r="G46" s="55"/>
      <c r="H46" s="54" t="s">
        <v>35</v>
      </c>
      <c r="I46" s="55"/>
      <c r="J46" s="54" t="s">
        <v>36</v>
      </c>
      <c r="K46" s="55"/>
      <c r="L46" s="54"/>
      <c r="M46" s="55"/>
    </row>
    <row r="47" spans="1:14" s="11" customFormat="1" ht="11.25">
      <c r="A47" s="119" t="s">
        <v>37</v>
      </c>
      <c r="B47" s="120" t="s">
        <v>38</v>
      </c>
      <c r="C47" s="121" t="s">
        <v>39</v>
      </c>
      <c r="D47" s="122" t="s">
        <v>40</v>
      </c>
      <c r="E47" s="123" t="s">
        <v>41</v>
      </c>
      <c r="F47" s="122" t="s">
        <v>40</v>
      </c>
      <c r="G47" s="123" t="s">
        <v>41</v>
      </c>
      <c r="H47" s="122" t="s">
        <v>40</v>
      </c>
      <c r="I47" s="123" t="s">
        <v>41</v>
      </c>
      <c r="J47" s="122" t="s">
        <v>40</v>
      </c>
      <c r="K47" s="123" t="s">
        <v>41</v>
      </c>
      <c r="L47" s="124" t="s">
        <v>149</v>
      </c>
      <c r="M47" s="176" t="s">
        <v>41</v>
      </c>
      <c r="N47" s="187" t="s">
        <v>151</v>
      </c>
    </row>
    <row r="48" spans="1:14" ht="12">
      <c r="A48" s="87">
        <v>1</v>
      </c>
      <c r="B48" s="228" t="s">
        <v>64</v>
      </c>
      <c r="C48" s="230" t="s">
        <v>4</v>
      </c>
      <c r="D48" s="192">
        <v>1</v>
      </c>
      <c r="E48" s="192">
        <v>98</v>
      </c>
      <c r="F48" s="192"/>
      <c r="G48" s="192"/>
      <c r="H48" s="192"/>
      <c r="I48" s="192"/>
      <c r="J48" s="192"/>
      <c r="K48" s="192"/>
      <c r="L48" s="192"/>
      <c r="M48" s="194"/>
      <c r="N48" s="195"/>
    </row>
    <row r="49" spans="1:14" ht="12">
      <c r="A49" s="87">
        <v>2</v>
      </c>
      <c r="B49" s="105" t="s">
        <v>66</v>
      </c>
      <c r="C49" s="93" t="s">
        <v>4</v>
      </c>
      <c r="D49" s="87">
        <v>2</v>
      </c>
      <c r="E49" s="87">
        <v>103</v>
      </c>
      <c r="F49" s="87">
        <v>8</v>
      </c>
      <c r="G49" s="87">
        <v>129</v>
      </c>
      <c r="H49" s="87">
        <v>9</v>
      </c>
      <c r="I49" s="87">
        <v>169</v>
      </c>
      <c r="J49" s="87"/>
      <c r="K49" s="87"/>
      <c r="L49" s="87">
        <f aca="true" t="shared" si="1" ref="L49:L56">SUM(D49+F49+H49+J49)</f>
        <v>19</v>
      </c>
      <c r="M49" s="177">
        <f aca="true" t="shared" si="2" ref="M49:M56">SUM(E49+G49+I49+K49)</f>
        <v>401</v>
      </c>
      <c r="N49" s="215">
        <v>5</v>
      </c>
    </row>
    <row r="50" spans="1:14" ht="12">
      <c r="A50" s="87">
        <v>3</v>
      </c>
      <c r="B50" s="105" t="s">
        <v>63</v>
      </c>
      <c r="C50" s="104" t="s">
        <v>49</v>
      </c>
      <c r="D50" s="87">
        <v>3</v>
      </c>
      <c r="E50" s="87">
        <v>106</v>
      </c>
      <c r="F50" s="87">
        <v>1</v>
      </c>
      <c r="G50" s="87">
        <v>106</v>
      </c>
      <c r="H50" s="87">
        <v>3</v>
      </c>
      <c r="I50" s="87">
        <v>115</v>
      </c>
      <c r="J50" s="87"/>
      <c r="K50" s="87"/>
      <c r="L50" s="87">
        <f t="shared" si="1"/>
        <v>7</v>
      </c>
      <c r="M50" s="177">
        <f t="shared" si="2"/>
        <v>327</v>
      </c>
      <c r="N50" s="203">
        <v>1</v>
      </c>
    </row>
    <row r="51" spans="1:14" ht="12">
      <c r="A51" s="87">
        <v>4</v>
      </c>
      <c r="B51" s="229" t="s">
        <v>91</v>
      </c>
      <c r="C51" s="229" t="s">
        <v>78</v>
      </c>
      <c r="D51" s="192">
        <v>4</v>
      </c>
      <c r="E51" s="192">
        <v>115</v>
      </c>
      <c r="F51" s="192"/>
      <c r="G51" s="192"/>
      <c r="H51" s="192"/>
      <c r="I51" s="192"/>
      <c r="J51" s="192"/>
      <c r="K51" s="192"/>
      <c r="L51" s="192"/>
      <c r="M51" s="194"/>
      <c r="N51" s="195"/>
    </row>
    <row r="52" spans="1:14" ht="12">
      <c r="A52" s="87">
        <v>5</v>
      </c>
      <c r="B52" s="105" t="s">
        <v>92</v>
      </c>
      <c r="C52" s="93" t="s">
        <v>10</v>
      </c>
      <c r="D52" s="87">
        <v>5</v>
      </c>
      <c r="E52" s="87">
        <v>119</v>
      </c>
      <c r="F52" s="87">
        <v>3</v>
      </c>
      <c r="G52" s="87">
        <v>120</v>
      </c>
      <c r="H52" s="87">
        <v>5</v>
      </c>
      <c r="I52" s="87">
        <v>126</v>
      </c>
      <c r="J52" s="87"/>
      <c r="K52" s="87"/>
      <c r="L52" s="87">
        <f t="shared" si="1"/>
        <v>13</v>
      </c>
      <c r="M52" s="177">
        <f t="shared" si="2"/>
        <v>365</v>
      </c>
      <c r="N52" s="203">
        <v>3</v>
      </c>
    </row>
    <row r="53" spans="1:14" ht="12">
      <c r="A53" s="87">
        <v>6</v>
      </c>
      <c r="B53" s="228" t="s">
        <v>73</v>
      </c>
      <c r="C53" s="230" t="s">
        <v>10</v>
      </c>
      <c r="D53" s="87">
        <v>6</v>
      </c>
      <c r="E53" s="87">
        <v>121</v>
      </c>
      <c r="F53" s="87">
        <v>6</v>
      </c>
      <c r="G53" s="87">
        <v>125</v>
      </c>
      <c r="H53" s="192"/>
      <c r="I53" s="192"/>
      <c r="J53" s="192"/>
      <c r="K53" s="192"/>
      <c r="L53" s="192"/>
      <c r="M53" s="194"/>
      <c r="N53" s="195"/>
    </row>
    <row r="54" spans="1:14" ht="12">
      <c r="A54" s="87">
        <v>7</v>
      </c>
      <c r="B54" s="228" t="s">
        <v>93</v>
      </c>
      <c r="C54" s="230" t="s">
        <v>78</v>
      </c>
      <c r="D54" s="192">
        <v>7</v>
      </c>
      <c r="E54" s="192">
        <v>121</v>
      </c>
      <c r="F54" s="192"/>
      <c r="G54" s="192"/>
      <c r="H54" s="192"/>
      <c r="I54" s="192"/>
      <c r="J54" s="192"/>
      <c r="K54" s="192"/>
      <c r="L54" s="192"/>
      <c r="M54" s="194"/>
      <c r="N54" s="195"/>
    </row>
    <row r="55" spans="1:14" ht="12">
      <c r="A55" s="87">
        <v>8</v>
      </c>
      <c r="B55" s="104" t="s">
        <v>65</v>
      </c>
      <c r="C55" s="104" t="s">
        <v>4</v>
      </c>
      <c r="D55" s="87">
        <v>8</v>
      </c>
      <c r="E55" s="87">
        <v>121</v>
      </c>
      <c r="F55" s="87">
        <v>4</v>
      </c>
      <c r="G55" s="87">
        <v>120</v>
      </c>
      <c r="H55" s="87">
        <v>1</v>
      </c>
      <c r="I55" s="87">
        <v>110</v>
      </c>
      <c r="J55" s="87"/>
      <c r="K55" s="87"/>
      <c r="L55" s="87">
        <f t="shared" si="1"/>
        <v>13</v>
      </c>
      <c r="M55" s="177">
        <f t="shared" si="2"/>
        <v>351</v>
      </c>
      <c r="N55" s="203">
        <v>2</v>
      </c>
    </row>
    <row r="56" spans="1:14" ht="12">
      <c r="A56" s="87">
        <v>9</v>
      </c>
      <c r="B56" s="105" t="s">
        <v>94</v>
      </c>
      <c r="C56" s="93" t="s">
        <v>10</v>
      </c>
      <c r="D56" s="126">
        <v>9</v>
      </c>
      <c r="E56" s="126">
        <v>189</v>
      </c>
      <c r="F56" s="87">
        <v>12</v>
      </c>
      <c r="G56" s="87">
        <v>161</v>
      </c>
      <c r="H56" s="87">
        <v>7</v>
      </c>
      <c r="I56" s="87">
        <v>140</v>
      </c>
      <c r="J56" s="87"/>
      <c r="K56" s="87"/>
      <c r="L56" s="87">
        <f t="shared" si="1"/>
        <v>28</v>
      </c>
      <c r="M56" s="177">
        <f t="shared" si="2"/>
        <v>490</v>
      </c>
      <c r="N56" s="179">
        <v>9</v>
      </c>
    </row>
    <row r="57" spans="1:14" ht="12">
      <c r="A57" s="100">
        <v>10</v>
      </c>
      <c r="B57" s="171" t="s">
        <v>132</v>
      </c>
      <c r="C57" s="171" t="s">
        <v>152</v>
      </c>
      <c r="D57" s="100">
        <v>10</v>
      </c>
      <c r="E57" s="100">
        <v>190</v>
      </c>
      <c r="F57" s="100">
        <v>2</v>
      </c>
      <c r="G57" s="100">
        <v>114</v>
      </c>
      <c r="H57" s="100">
        <v>2</v>
      </c>
      <c r="I57" s="100">
        <v>113</v>
      </c>
      <c r="J57" s="100"/>
      <c r="K57" s="100"/>
      <c r="L57" s="100">
        <v>14</v>
      </c>
      <c r="M57" s="178">
        <v>417</v>
      </c>
      <c r="N57" s="179">
        <v>4</v>
      </c>
    </row>
    <row r="58" spans="1:14" ht="12">
      <c r="A58" s="100">
        <v>11</v>
      </c>
      <c r="B58" s="171" t="s">
        <v>134</v>
      </c>
      <c r="C58" s="171" t="s">
        <v>152</v>
      </c>
      <c r="D58" s="100">
        <v>10</v>
      </c>
      <c r="E58" s="100">
        <v>190</v>
      </c>
      <c r="F58" s="100">
        <v>5</v>
      </c>
      <c r="G58" s="100">
        <v>123</v>
      </c>
      <c r="H58" s="100">
        <v>9</v>
      </c>
      <c r="I58" s="100">
        <v>169</v>
      </c>
      <c r="J58" s="100"/>
      <c r="K58" s="100"/>
      <c r="L58" s="100">
        <v>24</v>
      </c>
      <c r="M58" s="178">
        <v>482</v>
      </c>
      <c r="N58" s="179">
        <v>8</v>
      </c>
    </row>
    <row r="59" spans="1:14" ht="12">
      <c r="A59" s="100">
        <v>12</v>
      </c>
      <c r="B59" s="171" t="s">
        <v>135</v>
      </c>
      <c r="C59" s="171" t="s">
        <v>152</v>
      </c>
      <c r="D59" s="100">
        <v>10</v>
      </c>
      <c r="E59" s="100">
        <v>190</v>
      </c>
      <c r="F59" s="100">
        <v>7</v>
      </c>
      <c r="G59" s="100">
        <v>125</v>
      </c>
      <c r="H59" s="100">
        <v>6</v>
      </c>
      <c r="I59" s="100">
        <v>128</v>
      </c>
      <c r="J59" s="100"/>
      <c r="K59" s="100"/>
      <c r="L59" s="100">
        <v>23</v>
      </c>
      <c r="M59" s="178">
        <v>443</v>
      </c>
      <c r="N59" s="179">
        <v>6</v>
      </c>
    </row>
    <row r="60" spans="1:14" ht="12">
      <c r="A60" s="100">
        <v>13</v>
      </c>
      <c r="B60" s="171" t="s">
        <v>137</v>
      </c>
      <c r="C60" s="171" t="s">
        <v>111</v>
      </c>
      <c r="D60" s="100">
        <v>10</v>
      </c>
      <c r="E60" s="100">
        <v>190</v>
      </c>
      <c r="F60" s="100">
        <v>9</v>
      </c>
      <c r="G60" s="100">
        <v>132</v>
      </c>
      <c r="H60" s="100">
        <v>9</v>
      </c>
      <c r="I60" s="100">
        <v>169</v>
      </c>
      <c r="J60" s="100"/>
      <c r="K60" s="100"/>
      <c r="L60" s="100">
        <v>28</v>
      </c>
      <c r="M60" s="178">
        <v>491</v>
      </c>
      <c r="N60" s="179">
        <v>10</v>
      </c>
    </row>
    <row r="61" spans="1:14" ht="12">
      <c r="A61" s="100">
        <v>14</v>
      </c>
      <c r="B61" s="171" t="s">
        <v>138</v>
      </c>
      <c r="C61" s="171" t="s">
        <v>112</v>
      </c>
      <c r="D61" s="100">
        <v>10</v>
      </c>
      <c r="E61" s="100">
        <v>190</v>
      </c>
      <c r="F61" s="100">
        <v>10</v>
      </c>
      <c r="G61" s="100">
        <v>135</v>
      </c>
      <c r="H61" s="100">
        <v>4</v>
      </c>
      <c r="I61" s="100">
        <v>116</v>
      </c>
      <c r="J61" s="100"/>
      <c r="K61" s="100"/>
      <c r="L61" s="100">
        <v>24</v>
      </c>
      <c r="M61" s="178">
        <v>441</v>
      </c>
      <c r="N61" s="179">
        <v>7</v>
      </c>
    </row>
    <row r="62" spans="1:14" ht="12">
      <c r="A62" s="100">
        <v>15</v>
      </c>
      <c r="B62" s="171" t="s">
        <v>153</v>
      </c>
      <c r="C62" s="171" t="s">
        <v>10</v>
      </c>
      <c r="D62" s="100">
        <v>10</v>
      </c>
      <c r="E62" s="100">
        <v>190</v>
      </c>
      <c r="F62" s="100">
        <v>11</v>
      </c>
      <c r="G62" s="100">
        <v>159</v>
      </c>
      <c r="H62" s="196">
        <v>8</v>
      </c>
      <c r="I62" s="196">
        <v>168</v>
      </c>
      <c r="J62" s="100"/>
      <c r="K62" s="100"/>
      <c r="L62" s="100">
        <v>29</v>
      </c>
      <c r="M62" s="178">
        <v>517</v>
      </c>
      <c r="N62" s="179">
        <v>11</v>
      </c>
    </row>
    <row r="63" spans="1:14" ht="12.75" thickBot="1">
      <c r="A63" s="100">
        <v>16</v>
      </c>
      <c r="B63" s="171" t="s">
        <v>141</v>
      </c>
      <c r="C63" s="171" t="s">
        <v>112</v>
      </c>
      <c r="D63" s="100">
        <v>10</v>
      </c>
      <c r="E63" s="100">
        <v>190</v>
      </c>
      <c r="F63" s="196">
        <v>13</v>
      </c>
      <c r="G63" s="196">
        <v>174</v>
      </c>
      <c r="H63" s="100">
        <v>9</v>
      </c>
      <c r="I63" s="100">
        <v>169</v>
      </c>
      <c r="J63" s="100"/>
      <c r="K63" s="100"/>
      <c r="L63" s="100">
        <v>32</v>
      </c>
      <c r="M63" s="178">
        <v>533</v>
      </c>
      <c r="N63" s="181">
        <v>12</v>
      </c>
    </row>
  </sheetData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O1" sqref="O1"/>
    </sheetView>
  </sheetViews>
  <sheetFormatPr defaultColWidth="9.140625" defaultRowHeight="12.75"/>
  <cols>
    <col min="1" max="1" width="3.421875" style="5" customWidth="1"/>
    <col min="2" max="2" width="15.7109375" style="53" customWidth="1"/>
    <col min="3" max="3" width="14.7109375" style="53" customWidth="1"/>
    <col min="4" max="11" width="5.7109375" style="5" customWidth="1"/>
    <col min="12" max="12" width="5.57421875" style="5" customWidth="1"/>
    <col min="13" max="13" width="5.28125" style="5" customWidth="1"/>
    <col min="14" max="14" width="7.7109375" style="53" customWidth="1"/>
    <col min="15" max="225" width="9.140625" style="53" customWidth="1"/>
    <col min="226" max="16384" width="2.28125" style="53" customWidth="1"/>
  </cols>
  <sheetData>
    <row r="1" spans="1:13" ht="12">
      <c r="A1" s="197"/>
      <c r="B1" s="198" t="s">
        <v>23</v>
      </c>
      <c r="C1" s="199"/>
      <c r="D1" s="200" t="s">
        <v>33</v>
      </c>
      <c r="E1" s="200"/>
      <c r="F1" s="200" t="s">
        <v>34</v>
      </c>
      <c r="G1" s="200"/>
      <c r="H1" s="200" t="s">
        <v>35</v>
      </c>
      <c r="I1" s="200"/>
      <c r="J1" s="200" t="s">
        <v>36</v>
      </c>
      <c r="K1" s="200"/>
      <c r="L1" s="200"/>
      <c r="M1" s="200"/>
    </row>
    <row r="2" spans="1:14" s="11" customFormat="1" ht="15.75" customHeight="1" thickBot="1">
      <c r="A2" s="116" t="s">
        <v>37</v>
      </c>
      <c r="B2" s="116" t="s">
        <v>105</v>
      </c>
      <c r="C2" s="116" t="s">
        <v>39</v>
      </c>
      <c r="D2" s="117" t="s">
        <v>40</v>
      </c>
      <c r="E2" s="117" t="s">
        <v>41</v>
      </c>
      <c r="F2" s="117" t="s">
        <v>40</v>
      </c>
      <c r="G2" s="117" t="s">
        <v>41</v>
      </c>
      <c r="H2" s="117" t="s">
        <v>40</v>
      </c>
      <c r="I2" s="117" t="s">
        <v>41</v>
      </c>
      <c r="J2" s="117" t="s">
        <v>40</v>
      </c>
      <c r="K2" s="117" t="s">
        <v>41</v>
      </c>
      <c r="L2" s="118" t="s">
        <v>149</v>
      </c>
      <c r="M2" s="118" t="s">
        <v>41</v>
      </c>
      <c r="N2" s="201" t="s">
        <v>156</v>
      </c>
    </row>
    <row r="3" spans="1:14" ht="12">
      <c r="A3" s="87">
        <v>1</v>
      </c>
      <c r="B3" s="105" t="s">
        <v>48</v>
      </c>
      <c r="C3" s="93" t="s">
        <v>49</v>
      </c>
      <c r="D3" s="87">
        <v>1</v>
      </c>
      <c r="E3" s="87">
        <v>90</v>
      </c>
      <c r="F3" s="87">
        <v>3</v>
      </c>
      <c r="G3" s="87">
        <v>93</v>
      </c>
      <c r="H3" s="87">
        <v>6</v>
      </c>
      <c r="I3" s="87">
        <v>100</v>
      </c>
      <c r="J3" s="87"/>
      <c r="K3" s="87"/>
      <c r="L3" s="87">
        <f aca="true" t="shared" si="0" ref="L3:L12">SUM(D3+F3+H3+J3)</f>
        <v>10</v>
      </c>
      <c r="M3" s="177">
        <f aca="true" t="shared" si="1" ref="M3:M12">SUM(E3+G3+I3+K3)</f>
        <v>283</v>
      </c>
      <c r="N3" s="204">
        <v>2</v>
      </c>
    </row>
    <row r="4" spans="1:14" ht="12">
      <c r="A4" s="87">
        <v>2</v>
      </c>
      <c r="B4" s="105" t="s">
        <v>43</v>
      </c>
      <c r="C4" s="93" t="s">
        <v>88</v>
      </c>
      <c r="D4" s="87">
        <v>2</v>
      </c>
      <c r="E4" s="87">
        <v>94</v>
      </c>
      <c r="F4" s="87">
        <v>1</v>
      </c>
      <c r="G4" s="87">
        <v>87</v>
      </c>
      <c r="H4" s="87">
        <v>15</v>
      </c>
      <c r="I4" s="87">
        <v>162</v>
      </c>
      <c r="J4" s="87"/>
      <c r="K4" s="87"/>
      <c r="L4" s="87">
        <f t="shared" si="0"/>
        <v>18</v>
      </c>
      <c r="M4" s="177">
        <f t="shared" si="1"/>
        <v>343</v>
      </c>
      <c r="N4" s="215">
        <v>6</v>
      </c>
    </row>
    <row r="5" spans="1:14" ht="12">
      <c r="A5" s="87">
        <v>3</v>
      </c>
      <c r="B5" s="105" t="s">
        <v>42</v>
      </c>
      <c r="C5" s="93" t="s">
        <v>3</v>
      </c>
      <c r="D5" s="87">
        <v>3</v>
      </c>
      <c r="E5" s="87">
        <v>96</v>
      </c>
      <c r="F5" s="87">
        <v>4</v>
      </c>
      <c r="G5" s="87">
        <v>96</v>
      </c>
      <c r="H5" s="87">
        <v>2</v>
      </c>
      <c r="I5" s="87">
        <v>94</v>
      </c>
      <c r="J5" s="87"/>
      <c r="K5" s="87"/>
      <c r="L5" s="87">
        <f t="shared" si="0"/>
        <v>9</v>
      </c>
      <c r="M5" s="177">
        <f t="shared" si="1"/>
        <v>286</v>
      </c>
      <c r="N5" s="203">
        <v>1</v>
      </c>
    </row>
    <row r="6" spans="1:14" ht="12">
      <c r="A6" s="87">
        <v>4</v>
      </c>
      <c r="B6" s="105" t="s">
        <v>50</v>
      </c>
      <c r="C6" s="93" t="s">
        <v>79</v>
      </c>
      <c r="D6" s="87">
        <v>4</v>
      </c>
      <c r="E6" s="87">
        <v>99</v>
      </c>
      <c r="F6" s="87">
        <v>6</v>
      </c>
      <c r="G6" s="87">
        <v>99</v>
      </c>
      <c r="H6" s="87">
        <v>1</v>
      </c>
      <c r="I6" s="87">
        <v>88</v>
      </c>
      <c r="J6" s="87"/>
      <c r="K6" s="87"/>
      <c r="L6" s="87">
        <f t="shared" si="0"/>
        <v>11</v>
      </c>
      <c r="M6" s="177">
        <f t="shared" si="1"/>
        <v>286</v>
      </c>
      <c r="N6" s="203">
        <v>3</v>
      </c>
    </row>
    <row r="7" spans="1:14" ht="12">
      <c r="A7" s="87">
        <v>5</v>
      </c>
      <c r="B7" s="105" t="s">
        <v>80</v>
      </c>
      <c r="C7" s="93" t="s">
        <v>88</v>
      </c>
      <c r="D7" s="87">
        <v>5</v>
      </c>
      <c r="E7" s="87">
        <v>100</v>
      </c>
      <c r="F7" s="87">
        <v>5</v>
      </c>
      <c r="G7" s="87">
        <v>97</v>
      </c>
      <c r="H7" s="87">
        <v>7</v>
      </c>
      <c r="I7" s="87">
        <v>103</v>
      </c>
      <c r="J7" s="87"/>
      <c r="K7" s="87"/>
      <c r="L7" s="87">
        <f t="shared" si="0"/>
        <v>17</v>
      </c>
      <c r="M7" s="177">
        <f t="shared" si="1"/>
        <v>300</v>
      </c>
      <c r="N7" s="179">
        <v>5</v>
      </c>
    </row>
    <row r="8" spans="1:14" ht="12">
      <c r="A8" s="87">
        <v>6</v>
      </c>
      <c r="B8" s="105" t="s">
        <v>46</v>
      </c>
      <c r="C8" s="93" t="s">
        <v>45</v>
      </c>
      <c r="D8" s="87">
        <v>6</v>
      </c>
      <c r="E8" s="87">
        <v>107</v>
      </c>
      <c r="F8" s="87">
        <v>7</v>
      </c>
      <c r="G8" s="87">
        <v>104</v>
      </c>
      <c r="H8" s="87">
        <v>9</v>
      </c>
      <c r="I8" s="87">
        <v>106</v>
      </c>
      <c r="J8" s="87"/>
      <c r="K8" s="87"/>
      <c r="L8" s="87">
        <f t="shared" si="0"/>
        <v>22</v>
      </c>
      <c r="M8" s="177">
        <f t="shared" si="1"/>
        <v>317</v>
      </c>
      <c r="N8" s="179">
        <v>7</v>
      </c>
    </row>
    <row r="9" spans="1:14" ht="12">
      <c r="A9" s="87">
        <v>7</v>
      </c>
      <c r="B9" s="105" t="s">
        <v>44</v>
      </c>
      <c r="C9" s="93" t="s">
        <v>45</v>
      </c>
      <c r="D9" s="87">
        <v>7</v>
      </c>
      <c r="E9" s="87">
        <v>110</v>
      </c>
      <c r="F9" s="87">
        <v>17</v>
      </c>
      <c r="G9" s="87">
        <v>155</v>
      </c>
      <c r="H9" s="87">
        <v>15</v>
      </c>
      <c r="I9" s="87">
        <v>162</v>
      </c>
      <c r="J9" s="87"/>
      <c r="K9" s="87"/>
      <c r="L9" s="87">
        <f t="shared" si="0"/>
        <v>39</v>
      </c>
      <c r="M9" s="177">
        <f t="shared" si="1"/>
        <v>427</v>
      </c>
      <c r="N9" s="179">
        <v>18</v>
      </c>
    </row>
    <row r="10" spans="1:14" ht="12">
      <c r="A10" s="87">
        <v>8</v>
      </c>
      <c r="B10" s="105" t="s">
        <v>51</v>
      </c>
      <c r="C10" s="93" t="s">
        <v>45</v>
      </c>
      <c r="D10" s="87">
        <v>8</v>
      </c>
      <c r="E10" s="87">
        <v>112</v>
      </c>
      <c r="F10" s="87">
        <v>17</v>
      </c>
      <c r="G10" s="87">
        <v>155</v>
      </c>
      <c r="H10" s="87">
        <v>4</v>
      </c>
      <c r="I10" s="87">
        <v>97</v>
      </c>
      <c r="J10" s="87"/>
      <c r="K10" s="87"/>
      <c r="L10" s="87">
        <f t="shared" si="0"/>
        <v>29</v>
      </c>
      <c r="M10" s="177">
        <f t="shared" si="1"/>
        <v>364</v>
      </c>
      <c r="N10" s="179">
        <v>10</v>
      </c>
    </row>
    <row r="11" spans="1:14" ht="12">
      <c r="A11" s="87">
        <v>9</v>
      </c>
      <c r="B11" s="105" t="s">
        <v>81</v>
      </c>
      <c r="C11" s="93" t="s">
        <v>71</v>
      </c>
      <c r="D11" s="87">
        <v>9</v>
      </c>
      <c r="E11" s="87">
        <v>123</v>
      </c>
      <c r="F11" s="87">
        <v>14</v>
      </c>
      <c r="G11" s="87">
        <v>123</v>
      </c>
      <c r="H11" s="87">
        <v>13</v>
      </c>
      <c r="I11" s="87">
        <v>126</v>
      </c>
      <c r="J11" s="87"/>
      <c r="K11" s="87"/>
      <c r="L11" s="87">
        <f t="shared" si="0"/>
        <v>36</v>
      </c>
      <c r="M11" s="177">
        <f t="shared" si="1"/>
        <v>372</v>
      </c>
      <c r="N11" s="179">
        <v>12</v>
      </c>
    </row>
    <row r="12" spans="1:14" ht="12">
      <c r="A12" s="87">
        <v>10</v>
      </c>
      <c r="B12" s="105" t="s">
        <v>5</v>
      </c>
      <c r="C12" s="93" t="s">
        <v>6</v>
      </c>
      <c r="D12" s="126">
        <v>10</v>
      </c>
      <c r="E12" s="126">
        <v>126</v>
      </c>
      <c r="F12" s="87">
        <v>12</v>
      </c>
      <c r="G12" s="87">
        <v>122</v>
      </c>
      <c r="H12" s="87">
        <v>15</v>
      </c>
      <c r="I12" s="87">
        <v>162</v>
      </c>
      <c r="J12" s="87"/>
      <c r="K12" s="87"/>
      <c r="L12" s="87">
        <f t="shared" si="0"/>
        <v>37</v>
      </c>
      <c r="M12" s="177">
        <f t="shared" si="1"/>
        <v>410</v>
      </c>
      <c r="N12" s="179">
        <v>15</v>
      </c>
    </row>
    <row r="13" spans="1:14" ht="12">
      <c r="A13" s="100">
        <v>11</v>
      </c>
      <c r="B13" s="104" t="s">
        <v>107</v>
      </c>
      <c r="C13" s="104" t="s">
        <v>3</v>
      </c>
      <c r="D13" s="100">
        <v>11</v>
      </c>
      <c r="E13" s="100">
        <v>127</v>
      </c>
      <c r="F13" s="100">
        <v>2</v>
      </c>
      <c r="G13" s="100">
        <v>93</v>
      </c>
      <c r="H13" s="100">
        <v>3</v>
      </c>
      <c r="I13" s="100">
        <v>95</v>
      </c>
      <c r="J13" s="114"/>
      <c r="K13" s="114"/>
      <c r="L13" s="100">
        <v>16</v>
      </c>
      <c r="M13" s="178">
        <v>315</v>
      </c>
      <c r="N13" s="179">
        <v>4</v>
      </c>
    </row>
    <row r="14" spans="1:14" ht="12">
      <c r="A14" s="100">
        <v>12</v>
      </c>
      <c r="B14" s="104" t="s">
        <v>108</v>
      </c>
      <c r="C14" s="104" t="s">
        <v>4</v>
      </c>
      <c r="D14" s="100">
        <v>11</v>
      </c>
      <c r="E14" s="100">
        <v>127</v>
      </c>
      <c r="F14" s="100">
        <v>8</v>
      </c>
      <c r="G14" s="100">
        <v>108</v>
      </c>
      <c r="H14" s="100">
        <v>8</v>
      </c>
      <c r="I14" s="100">
        <v>104</v>
      </c>
      <c r="J14" s="114"/>
      <c r="K14" s="114"/>
      <c r="L14" s="100">
        <v>27</v>
      </c>
      <c r="M14" s="178">
        <v>339</v>
      </c>
      <c r="N14" s="179">
        <v>9</v>
      </c>
    </row>
    <row r="15" spans="1:14" ht="12">
      <c r="A15" s="100">
        <v>13</v>
      </c>
      <c r="B15" s="104" t="s">
        <v>109</v>
      </c>
      <c r="C15" s="104" t="s">
        <v>112</v>
      </c>
      <c r="D15" s="100">
        <v>11</v>
      </c>
      <c r="E15" s="100">
        <v>127</v>
      </c>
      <c r="F15" s="100">
        <v>9</v>
      </c>
      <c r="G15" s="100">
        <v>108</v>
      </c>
      <c r="H15" s="100">
        <v>5</v>
      </c>
      <c r="I15" s="100">
        <v>100</v>
      </c>
      <c r="J15" s="114"/>
      <c r="K15" s="114"/>
      <c r="L15" s="100">
        <v>25</v>
      </c>
      <c r="M15" s="178">
        <v>335</v>
      </c>
      <c r="N15" s="179">
        <v>8</v>
      </c>
    </row>
    <row r="16" spans="1:14" ht="12">
      <c r="A16" s="100">
        <v>14</v>
      </c>
      <c r="B16" s="104" t="s">
        <v>110</v>
      </c>
      <c r="C16" s="104" t="s">
        <v>154</v>
      </c>
      <c r="D16" s="100">
        <v>11</v>
      </c>
      <c r="E16" s="100">
        <v>127</v>
      </c>
      <c r="F16" s="100">
        <v>10</v>
      </c>
      <c r="G16" s="100">
        <v>110</v>
      </c>
      <c r="H16" s="100">
        <v>15</v>
      </c>
      <c r="I16" s="100">
        <v>162</v>
      </c>
      <c r="J16" s="114"/>
      <c r="K16" s="114"/>
      <c r="L16" s="100">
        <v>36</v>
      </c>
      <c r="M16" s="178">
        <v>399</v>
      </c>
      <c r="N16" s="179">
        <v>13</v>
      </c>
    </row>
    <row r="17" spans="1:14" ht="12">
      <c r="A17" s="100">
        <v>15</v>
      </c>
      <c r="B17" s="104" t="s">
        <v>113</v>
      </c>
      <c r="C17" s="104" t="s">
        <v>7</v>
      </c>
      <c r="D17" s="100">
        <v>11</v>
      </c>
      <c r="E17" s="100">
        <v>127</v>
      </c>
      <c r="F17" s="100">
        <v>11</v>
      </c>
      <c r="G17" s="100">
        <v>120</v>
      </c>
      <c r="H17" s="100">
        <v>12</v>
      </c>
      <c r="I17" s="100">
        <v>125</v>
      </c>
      <c r="J17" s="114"/>
      <c r="K17" s="114"/>
      <c r="L17" s="100">
        <v>34</v>
      </c>
      <c r="M17" s="178">
        <v>372</v>
      </c>
      <c r="N17" s="179">
        <v>11</v>
      </c>
    </row>
    <row r="18" spans="1:14" ht="12">
      <c r="A18" s="100">
        <v>16</v>
      </c>
      <c r="B18" s="104" t="s">
        <v>114</v>
      </c>
      <c r="C18" s="104" t="s">
        <v>49</v>
      </c>
      <c r="D18" s="100">
        <v>11</v>
      </c>
      <c r="E18" s="100">
        <v>127</v>
      </c>
      <c r="F18" s="100">
        <v>13</v>
      </c>
      <c r="G18" s="100">
        <v>123</v>
      </c>
      <c r="H18" s="100">
        <v>15</v>
      </c>
      <c r="I18" s="100">
        <v>162</v>
      </c>
      <c r="J18" s="114"/>
      <c r="K18" s="114"/>
      <c r="L18" s="100">
        <v>39</v>
      </c>
      <c r="M18" s="178">
        <v>412</v>
      </c>
      <c r="N18" s="179">
        <v>17</v>
      </c>
    </row>
    <row r="19" spans="1:14" ht="12">
      <c r="A19" s="100">
        <v>17</v>
      </c>
      <c r="B19" s="104" t="s">
        <v>116</v>
      </c>
      <c r="C19" s="104" t="s">
        <v>117</v>
      </c>
      <c r="D19" s="100">
        <v>11</v>
      </c>
      <c r="E19" s="100">
        <v>127</v>
      </c>
      <c r="F19" s="100">
        <v>15</v>
      </c>
      <c r="G19" s="100">
        <v>154</v>
      </c>
      <c r="H19" s="100">
        <v>11</v>
      </c>
      <c r="I19" s="100">
        <v>124</v>
      </c>
      <c r="J19" s="114"/>
      <c r="K19" s="114"/>
      <c r="L19" s="100">
        <v>37</v>
      </c>
      <c r="M19" s="178">
        <v>405</v>
      </c>
      <c r="N19" s="179">
        <v>14</v>
      </c>
    </row>
    <row r="20" spans="1:14" ht="12">
      <c r="A20" s="100">
        <v>18</v>
      </c>
      <c r="B20" s="104" t="s">
        <v>118</v>
      </c>
      <c r="C20" s="104" t="s">
        <v>7</v>
      </c>
      <c r="D20" s="100">
        <v>11</v>
      </c>
      <c r="E20" s="100">
        <v>127</v>
      </c>
      <c r="F20" s="196">
        <v>16</v>
      </c>
      <c r="G20" s="196">
        <v>154</v>
      </c>
      <c r="H20" s="100">
        <v>15</v>
      </c>
      <c r="I20" s="100">
        <v>162</v>
      </c>
      <c r="J20" s="114"/>
      <c r="K20" s="114"/>
      <c r="L20" s="100">
        <v>42</v>
      </c>
      <c r="M20" s="178">
        <v>443</v>
      </c>
      <c r="N20" s="179">
        <v>19</v>
      </c>
    </row>
    <row r="21" spans="1:14" ht="12">
      <c r="A21" s="100">
        <v>19</v>
      </c>
      <c r="B21" s="104" t="s">
        <v>119</v>
      </c>
      <c r="C21" s="104" t="s">
        <v>155</v>
      </c>
      <c r="D21" s="100">
        <v>11</v>
      </c>
      <c r="E21" s="100">
        <v>127</v>
      </c>
      <c r="F21" s="100">
        <v>17</v>
      </c>
      <c r="G21" s="100">
        <v>155</v>
      </c>
      <c r="H21" s="100">
        <v>15</v>
      </c>
      <c r="I21" s="100">
        <v>162</v>
      </c>
      <c r="J21" s="114"/>
      <c r="K21" s="114"/>
      <c r="L21" s="100">
        <v>43</v>
      </c>
      <c r="M21" s="178">
        <v>337</v>
      </c>
      <c r="N21" s="179">
        <v>21</v>
      </c>
    </row>
    <row r="22" spans="1:14" ht="12">
      <c r="A22" s="114">
        <v>20</v>
      </c>
      <c r="B22" s="104" t="s">
        <v>160</v>
      </c>
      <c r="C22" s="104" t="s">
        <v>88</v>
      </c>
      <c r="D22" s="100">
        <v>11</v>
      </c>
      <c r="E22" s="100">
        <v>127</v>
      </c>
      <c r="F22" s="100">
        <v>17</v>
      </c>
      <c r="G22" s="100">
        <v>155</v>
      </c>
      <c r="H22" s="100">
        <v>10</v>
      </c>
      <c r="I22" s="100">
        <v>108</v>
      </c>
      <c r="J22" s="100"/>
      <c r="K22" s="100"/>
      <c r="L22" s="100">
        <v>38</v>
      </c>
      <c r="M22" s="178">
        <v>390</v>
      </c>
      <c r="N22" s="179">
        <v>16</v>
      </c>
    </row>
    <row r="23" spans="1:14" ht="12.75" thickBot="1">
      <c r="A23" s="114">
        <v>21</v>
      </c>
      <c r="B23" s="104" t="s">
        <v>162</v>
      </c>
      <c r="C23" s="104" t="s">
        <v>79</v>
      </c>
      <c r="D23" s="100">
        <v>11</v>
      </c>
      <c r="E23" s="100">
        <v>127</v>
      </c>
      <c r="F23" s="100">
        <v>17</v>
      </c>
      <c r="G23" s="100">
        <v>155</v>
      </c>
      <c r="H23" s="196">
        <v>14</v>
      </c>
      <c r="I23" s="196">
        <v>161</v>
      </c>
      <c r="J23" s="100"/>
      <c r="K23" s="100"/>
      <c r="L23" s="100">
        <v>42</v>
      </c>
      <c r="M23" s="178">
        <v>443</v>
      </c>
      <c r="N23" s="181">
        <v>20</v>
      </c>
    </row>
    <row r="24" spans="1:13" ht="12.7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 s="53"/>
      <c r="J25"/>
      <c r="K25"/>
      <c r="L25"/>
      <c r="M25"/>
    </row>
    <row r="26" spans="1:13" ht="12.7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7.5" customHeight="1" thickBo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3.5" hidden="1" thickBo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3.5" hidden="1" thickBo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3.5" hidden="1" thickBo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 hidden="1" thickBot="1">
      <c r="A31" s="9"/>
      <c r="B31" s="67"/>
      <c r="C31" s="68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 hidden="1" thickBot="1">
      <c r="A32" s="9"/>
      <c r="B32" s="67"/>
      <c r="C32" s="68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 hidden="1" thickBot="1">
      <c r="A33" s="9"/>
      <c r="B33" s="67"/>
      <c r="C33" s="68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2.75" hidden="1" thickBot="1">
      <c r="A34" s="9"/>
      <c r="B34" s="67"/>
      <c r="C34" s="68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ht="12.75" hidden="1" thickBot="1">
      <c r="A35" s="69"/>
    </row>
    <row r="36" spans="2:13" ht="12.75" thickBot="1">
      <c r="B36" s="52" t="s">
        <v>52</v>
      </c>
      <c r="D36" s="54" t="s">
        <v>33</v>
      </c>
      <c r="E36" s="55"/>
      <c r="F36" s="54" t="s">
        <v>34</v>
      </c>
      <c r="G36" s="55"/>
      <c r="H36" s="54" t="s">
        <v>35</v>
      </c>
      <c r="I36" s="55"/>
      <c r="J36" s="54" t="s">
        <v>36</v>
      </c>
      <c r="K36" s="55"/>
      <c r="L36" s="54"/>
      <c r="M36" s="55"/>
    </row>
    <row r="37" spans="1:14" s="11" customFormat="1" ht="11.25">
      <c r="A37" s="119" t="s">
        <v>37</v>
      </c>
      <c r="B37" s="120" t="s">
        <v>38</v>
      </c>
      <c r="C37" s="121" t="s">
        <v>39</v>
      </c>
      <c r="D37" s="122" t="s">
        <v>40</v>
      </c>
      <c r="E37" s="123" t="s">
        <v>41</v>
      </c>
      <c r="F37" s="122" t="s">
        <v>40</v>
      </c>
      <c r="G37" s="123" t="s">
        <v>41</v>
      </c>
      <c r="H37" s="122" t="s">
        <v>40</v>
      </c>
      <c r="I37" s="123" t="s">
        <v>41</v>
      </c>
      <c r="J37" s="122" t="s">
        <v>40</v>
      </c>
      <c r="K37" s="123" t="s">
        <v>41</v>
      </c>
      <c r="L37" s="124" t="s">
        <v>149</v>
      </c>
      <c r="M37" s="176" t="s">
        <v>41</v>
      </c>
      <c r="N37" s="187" t="s">
        <v>150</v>
      </c>
    </row>
    <row r="38" spans="1:14" ht="12">
      <c r="A38" s="87">
        <v>1</v>
      </c>
      <c r="B38" s="92" t="s">
        <v>47</v>
      </c>
      <c r="C38" s="202" t="s">
        <v>45</v>
      </c>
      <c r="D38" s="87">
        <v>1</v>
      </c>
      <c r="E38" s="87">
        <v>98</v>
      </c>
      <c r="F38" s="87">
        <v>12</v>
      </c>
      <c r="G38" s="87">
        <v>133</v>
      </c>
      <c r="H38" s="87">
        <v>13</v>
      </c>
      <c r="I38" s="87">
        <v>143</v>
      </c>
      <c r="J38" s="87"/>
      <c r="K38" s="87"/>
      <c r="L38" s="87">
        <f aca="true" t="shared" si="2" ref="L38:L46">SUM(D38+F38+H38+J38)</f>
        <v>26</v>
      </c>
      <c r="M38" s="177">
        <f aca="true" t="shared" si="3" ref="M38:M46">SUM(E38+G38+I38+K38)</f>
        <v>374</v>
      </c>
      <c r="N38" s="179">
        <v>8</v>
      </c>
    </row>
    <row r="39" spans="1:14" ht="12">
      <c r="A39" s="87">
        <v>2</v>
      </c>
      <c r="B39" s="92" t="s">
        <v>87</v>
      </c>
      <c r="C39" s="202" t="s">
        <v>88</v>
      </c>
      <c r="D39" s="87">
        <v>2</v>
      </c>
      <c r="E39" s="87">
        <v>101</v>
      </c>
      <c r="F39" s="87">
        <v>12</v>
      </c>
      <c r="G39" s="87">
        <v>133</v>
      </c>
      <c r="H39" s="87">
        <v>13</v>
      </c>
      <c r="I39" s="87">
        <v>143</v>
      </c>
      <c r="J39" s="87"/>
      <c r="K39" s="87"/>
      <c r="L39" s="87">
        <f t="shared" si="2"/>
        <v>27</v>
      </c>
      <c r="M39" s="177">
        <f t="shared" si="3"/>
        <v>377</v>
      </c>
      <c r="N39" s="179">
        <v>9</v>
      </c>
    </row>
    <row r="40" spans="1:14" ht="12">
      <c r="A40" s="87">
        <v>3</v>
      </c>
      <c r="B40" s="92" t="s">
        <v>56</v>
      </c>
      <c r="C40" s="202" t="s">
        <v>49</v>
      </c>
      <c r="D40" s="87">
        <v>3</v>
      </c>
      <c r="E40" s="87">
        <v>101</v>
      </c>
      <c r="F40" s="87">
        <v>3</v>
      </c>
      <c r="G40" s="87">
        <v>112</v>
      </c>
      <c r="H40" s="87">
        <v>4</v>
      </c>
      <c r="I40" s="87">
        <v>112</v>
      </c>
      <c r="J40" s="87"/>
      <c r="K40" s="87"/>
      <c r="L40" s="87">
        <f t="shared" si="2"/>
        <v>10</v>
      </c>
      <c r="M40" s="177">
        <f t="shared" si="3"/>
        <v>325</v>
      </c>
      <c r="N40" s="203">
        <v>2</v>
      </c>
    </row>
    <row r="41" spans="1:14" ht="12">
      <c r="A41" s="87">
        <v>4</v>
      </c>
      <c r="B41" s="92" t="s">
        <v>53</v>
      </c>
      <c r="C41" s="202" t="s">
        <v>54</v>
      </c>
      <c r="D41" s="125">
        <v>4</v>
      </c>
      <c r="E41" s="125">
        <v>106</v>
      </c>
      <c r="F41" s="87">
        <v>1</v>
      </c>
      <c r="G41" s="87">
        <v>97</v>
      </c>
      <c r="H41" s="87">
        <v>1</v>
      </c>
      <c r="I41" s="87">
        <v>99</v>
      </c>
      <c r="J41" s="87"/>
      <c r="K41" s="87"/>
      <c r="L41" s="87">
        <f t="shared" si="2"/>
        <v>6</v>
      </c>
      <c r="M41" s="177">
        <f t="shared" si="3"/>
        <v>302</v>
      </c>
      <c r="N41" s="203">
        <v>1</v>
      </c>
    </row>
    <row r="42" spans="1:14" ht="12">
      <c r="A42" s="87">
        <v>5</v>
      </c>
      <c r="B42" s="92" t="s">
        <v>27</v>
      </c>
      <c r="C42" s="202" t="s">
        <v>49</v>
      </c>
      <c r="D42" s="87">
        <v>5</v>
      </c>
      <c r="E42" s="87">
        <v>111</v>
      </c>
      <c r="F42" s="87">
        <v>6</v>
      </c>
      <c r="G42" s="87">
        <v>121</v>
      </c>
      <c r="H42" s="87">
        <v>2</v>
      </c>
      <c r="I42" s="87">
        <v>99</v>
      </c>
      <c r="J42" s="87"/>
      <c r="K42" s="87"/>
      <c r="L42" s="87">
        <f t="shared" si="2"/>
        <v>13</v>
      </c>
      <c r="M42" s="177">
        <f t="shared" si="3"/>
        <v>331</v>
      </c>
      <c r="N42" s="203">
        <v>3</v>
      </c>
    </row>
    <row r="43" spans="1:14" ht="12">
      <c r="A43" s="87">
        <v>6</v>
      </c>
      <c r="B43" s="92" t="s">
        <v>55</v>
      </c>
      <c r="C43" s="202" t="s">
        <v>49</v>
      </c>
      <c r="D43" s="87">
        <v>6</v>
      </c>
      <c r="E43" s="87">
        <v>124</v>
      </c>
      <c r="F43" s="87">
        <v>5</v>
      </c>
      <c r="G43" s="87">
        <v>120</v>
      </c>
      <c r="H43" s="87">
        <v>5</v>
      </c>
      <c r="I43" s="87">
        <v>119</v>
      </c>
      <c r="J43" s="87"/>
      <c r="K43" s="87"/>
      <c r="L43" s="87">
        <f t="shared" si="2"/>
        <v>16</v>
      </c>
      <c r="M43" s="177">
        <f t="shared" si="3"/>
        <v>363</v>
      </c>
      <c r="N43" s="179">
        <v>5</v>
      </c>
    </row>
    <row r="44" spans="1:14" ht="12">
      <c r="A44" s="87">
        <v>7</v>
      </c>
      <c r="B44" s="92" t="s">
        <v>70</v>
      </c>
      <c r="C44" s="202" t="s">
        <v>4</v>
      </c>
      <c r="D44" s="87">
        <v>7</v>
      </c>
      <c r="E44" s="87">
        <v>131</v>
      </c>
      <c r="F44" s="87">
        <v>9</v>
      </c>
      <c r="G44" s="87">
        <v>126</v>
      </c>
      <c r="H44" s="87">
        <v>6</v>
      </c>
      <c r="I44" s="87">
        <v>119</v>
      </c>
      <c r="J44" s="87"/>
      <c r="K44" s="87"/>
      <c r="L44" s="87">
        <f t="shared" si="2"/>
        <v>22</v>
      </c>
      <c r="M44" s="177">
        <f t="shared" si="3"/>
        <v>376</v>
      </c>
      <c r="N44" s="179">
        <v>6</v>
      </c>
    </row>
    <row r="45" spans="1:14" ht="12">
      <c r="A45" s="87">
        <v>8</v>
      </c>
      <c r="B45" s="92" t="s">
        <v>57</v>
      </c>
      <c r="C45" s="114" t="s">
        <v>54</v>
      </c>
      <c r="D45" s="87">
        <v>8</v>
      </c>
      <c r="E45" s="87">
        <v>140</v>
      </c>
      <c r="F45" s="87">
        <v>8</v>
      </c>
      <c r="G45" s="87">
        <v>125</v>
      </c>
      <c r="H45" s="126">
        <v>12</v>
      </c>
      <c r="I45" s="126">
        <v>142</v>
      </c>
      <c r="J45" s="87"/>
      <c r="K45" s="87"/>
      <c r="L45" s="87">
        <f t="shared" si="2"/>
        <v>28</v>
      </c>
      <c r="M45" s="177">
        <f t="shared" si="3"/>
        <v>407</v>
      </c>
      <c r="N45" s="179">
        <v>11</v>
      </c>
    </row>
    <row r="46" spans="1:14" ht="12">
      <c r="A46" s="87">
        <v>9</v>
      </c>
      <c r="B46" s="92" t="s">
        <v>90</v>
      </c>
      <c r="C46" s="114" t="s">
        <v>4</v>
      </c>
      <c r="D46" s="126">
        <v>9</v>
      </c>
      <c r="E46" s="126">
        <v>146</v>
      </c>
      <c r="F46" s="126">
        <v>11</v>
      </c>
      <c r="G46" s="126">
        <v>132</v>
      </c>
      <c r="H46" s="87">
        <v>11</v>
      </c>
      <c r="I46" s="87">
        <v>129</v>
      </c>
      <c r="J46" s="87"/>
      <c r="K46" s="87"/>
      <c r="L46" s="87">
        <f t="shared" si="2"/>
        <v>31</v>
      </c>
      <c r="M46" s="177">
        <f t="shared" si="3"/>
        <v>407</v>
      </c>
      <c r="N46" s="179">
        <v>14</v>
      </c>
    </row>
    <row r="47" spans="1:14" ht="12">
      <c r="A47" s="100">
        <v>10</v>
      </c>
      <c r="B47" s="115" t="s">
        <v>121</v>
      </c>
      <c r="C47" s="115" t="s">
        <v>122</v>
      </c>
      <c r="D47" s="100">
        <v>10</v>
      </c>
      <c r="E47" s="100">
        <v>147</v>
      </c>
      <c r="F47" s="100">
        <v>2</v>
      </c>
      <c r="G47" s="100">
        <v>106</v>
      </c>
      <c r="H47" s="100">
        <v>3</v>
      </c>
      <c r="I47" s="100">
        <v>102</v>
      </c>
      <c r="J47" s="100"/>
      <c r="K47" s="100"/>
      <c r="L47" s="100">
        <v>15</v>
      </c>
      <c r="M47" s="178">
        <v>355</v>
      </c>
      <c r="N47" s="179">
        <v>4</v>
      </c>
    </row>
    <row r="48" spans="1:14" ht="12">
      <c r="A48" s="100">
        <v>11</v>
      </c>
      <c r="B48" s="115" t="s">
        <v>123</v>
      </c>
      <c r="C48" s="115" t="s">
        <v>124</v>
      </c>
      <c r="D48" s="100">
        <v>10</v>
      </c>
      <c r="E48" s="100">
        <v>147</v>
      </c>
      <c r="F48" s="100">
        <v>4</v>
      </c>
      <c r="G48" s="100">
        <v>114</v>
      </c>
      <c r="H48" s="100">
        <v>8</v>
      </c>
      <c r="I48" s="100">
        <v>125</v>
      </c>
      <c r="J48" s="100"/>
      <c r="K48" s="100"/>
      <c r="L48" s="100">
        <v>22</v>
      </c>
      <c r="M48" s="178">
        <v>386</v>
      </c>
      <c r="N48" s="179">
        <v>7</v>
      </c>
    </row>
    <row r="49" spans="1:14" ht="12">
      <c r="A49" s="100">
        <v>12</v>
      </c>
      <c r="B49" s="115" t="s">
        <v>125</v>
      </c>
      <c r="C49" s="115" t="s">
        <v>157</v>
      </c>
      <c r="D49" s="100">
        <v>10</v>
      </c>
      <c r="E49" s="100">
        <v>147</v>
      </c>
      <c r="F49" s="100">
        <v>7</v>
      </c>
      <c r="G49" s="100">
        <v>125</v>
      </c>
      <c r="H49" s="100">
        <v>10</v>
      </c>
      <c r="I49" s="100">
        <v>127</v>
      </c>
      <c r="J49" s="100"/>
      <c r="K49" s="100"/>
      <c r="L49" s="100">
        <v>27</v>
      </c>
      <c r="M49" s="178">
        <v>399</v>
      </c>
      <c r="N49" s="179">
        <v>10</v>
      </c>
    </row>
    <row r="50" spans="1:14" ht="12">
      <c r="A50" s="100">
        <v>13</v>
      </c>
      <c r="B50" s="115" t="s">
        <v>127</v>
      </c>
      <c r="C50" s="115" t="s">
        <v>49</v>
      </c>
      <c r="D50" s="100">
        <v>10</v>
      </c>
      <c r="E50" s="100">
        <v>147</v>
      </c>
      <c r="F50" s="100">
        <v>10</v>
      </c>
      <c r="G50" s="100">
        <v>128</v>
      </c>
      <c r="H50" s="100">
        <v>13</v>
      </c>
      <c r="I50" s="100">
        <v>143</v>
      </c>
      <c r="J50" s="100"/>
      <c r="K50" s="100"/>
      <c r="L50" s="100">
        <v>33</v>
      </c>
      <c r="M50" s="178">
        <v>418</v>
      </c>
      <c r="N50" s="179">
        <v>15</v>
      </c>
    </row>
    <row r="51" spans="1:14" ht="12">
      <c r="A51" s="100">
        <v>14</v>
      </c>
      <c r="B51" s="115" t="s">
        <v>170</v>
      </c>
      <c r="C51" s="115" t="s">
        <v>179</v>
      </c>
      <c r="D51" s="100">
        <v>10</v>
      </c>
      <c r="E51" s="100">
        <v>147</v>
      </c>
      <c r="F51" s="100">
        <v>12</v>
      </c>
      <c r="G51" s="100">
        <v>133</v>
      </c>
      <c r="H51" s="100">
        <v>7</v>
      </c>
      <c r="I51" s="100">
        <v>123</v>
      </c>
      <c r="J51" s="100"/>
      <c r="K51" s="100"/>
      <c r="L51" s="100">
        <v>29</v>
      </c>
      <c r="M51" s="178">
        <v>403</v>
      </c>
      <c r="N51" s="179">
        <v>12</v>
      </c>
    </row>
    <row r="52" spans="1:14" ht="12.75" thickBot="1">
      <c r="A52" s="100">
        <v>15</v>
      </c>
      <c r="B52" s="115" t="s">
        <v>172</v>
      </c>
      <c r="C52" s="115" t="s">
        <v>165</v>
      </c>
      <c r="D52" s="100">
        <v>10</v>
      </c>
      <c r="E52" s="100">
        <v>147</v>
      </c>
      <c r="F52" s="100">
        <v>12</v>
      </c>
      <c r="G52" s="100">
        <v>133</v>
      </c>
      <c r="H52" s="100">
        <v>9</v>
      </c>
      <c r="I52" s="100">
        <v>126</v>
      </c>
      <c r="J52" s="100"/>
      <c r="K52" s="100"/>
      <c r="L52" s="100">
        <v>31</v>
      </c>
      <c r="M52" s="178">
        <v>406</v>
      </c>
      <c r="N52" s="181">
        <v>13</v>
      </c>
    </row>
    <row r="53" spans="2:3" ht="12">
      <c r="B53" s="193"/>
      <c r="C53" s="19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</sheetData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Vít Gerža</cp:lastModifiedBy>
  <cp:lastPrinted>2007-02-15T13:33:11Z</cp:lastPrinted>
  <dcterms:created xsi:type="dcterms:W3CDTF">2006-01-24T15:32:38Z</dcterms:created>
  <dcterms:modified xsi:type="dcterms:W3CDTF">2007-02-15T13:35:37Z</dcterms:modified>
  <cp:category/>
  <cp:version/>
  <cp:contentType/>
  <cp:contentStatus/>
</cp:coreProperties>
</file>