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10875" windowHeight="8685" tabRatio="766" activeTab="1"/>
  </bookViews>
  <sheets>
    <sheet name="hlavička" sheetId="1" r:id="rId1"/>
    <sheet name="abs" sheetId="2" r:id="rId2"/>
    <sheet name="kat" sheetId="3" r:id="rId3"/>
    <sheet name="drus" sheetId="4" r:id="rId4"/>
    <sheet name="druj" sheetId="5" r:id="rId5"/>
    <sheet name="druvy" sheetId="6" r:id="rId6"/>
  </sheet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Jan</author>
  </authors>
  <commentList>
    <comment ref="H21" authorId="0">
      <text>
        <r>
          <rPr>
            <b/>
            <sz val="9"/>
            <rFont val="Tahoma"/>
            <family val="2"/>
          </rPr>
          <t>Jan: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Jan</author>
  </authors>
  <commentList>
    <comment ref="H13" authorId="0">
      <text>
        <r>
          <rPr>
            <b/>
            <sz val="9"/>
            <rFont val="Tahoma"/>
            <family val="2"/>
          </rPr>
          <t>Jan: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<sst xmlns="http://schemas.openxmlformats.org/spreadsheetml/2006/main" count="1239" uniqueCount="204">
  <si>
    <t>reg.č.</t>
  </si>
  <si>
    <t>mtg</t>
  </si>
  <si>
    <t>GP</t>
  </si>
  <si>
    <t>Příjmení</t>
  </si>
  <si>
    <t>Jméno</t>
  </si>
  <si>
    <t>kat.</t>
  </si>
  <si>
    <t>VT</t>
  </si>
  <si>
    <t>1.</t>
  </si>
  <si>
    <t>KDG Šternberk</t>
  </si>
  <si>
    <t>2.</t>
  </si>
  <si>
    <t>Karásek</t>
  </si>
  <si>
    <t>3.</t>
  </si>
  <si>
    <t>Jiří</t>
  </si>
  <si>
    <t>4.</t>
  </si>
  <si>
    <t>Stanislav</t>
  </si>
  <si>
    <t>5.</t>
  </si>
  <si>
    <t>Jan</t>
  </si>
  <si>
    <t>6.</t>
  </si>
  <si>
    <t>GC 85 Rakovník</t>
  </si>
  <si>
    <t>7.</t>
  </si>
  <si>
    <t>Petr</t>
  </si>
  <si>
    <t>8.</t>
  </si>
  <si>
    <t>9.</t>
  </si>
  <si>
    <t>Milan</t>
  </si>
  <si>
    <t>10.</t>
  </si>
  <si>
    <t>Svoboda</t>
  </si>
  <si>
    <t>M</t>
  </si>
  <si>
    <t>Josef</t>
  </si>
  <si>
    <t>SK GC Františkovy Lázně</t>
  </si>
  <si>
    <t>Jaroslav</t>
  </si>
  <si>
    <t>Jana</t>
  </si>
  <si>
    <t>MGC Plzeň</t>
  </si>
  <si>
    <t>Tomáš</t>
  </si>
  <si>
    <t>MGC Hradečtí Orli</t>
  </si>
  <si>
    <t>Zdeněk</t>
  </si>
  <si>
    <t>MGC Olomouc</t>
  </si>
  <si>
    <t>Pavel</t>
  </si>
  <si>
    <t>Vítek</t>
  </si>
  <si>
    <t>Aleš</t>
  </si>
  <si>
    <t>Mráz</t>
  </si>
  <si>
    <t>SK DG Chomutov</t>
  </si>
  <si>
    <t>Ivan</t>
  </si>
  <si>
    <t>Gerža</t>
  </si>
  <si>
    <t>Vít</t>
  </si>
  <si>
    <t>Michal</t>
  </si>
  <si>
    <t>KDG 2000 Ostrava</t>
  </si>
  <si>
    <t>Robert</t>
  </si>
  <si>
    <t>Metyš</t>
  </si>
  <si>
    <t>Švihel</t>
  </si>
  <si>
    <t>Ladislav</t>
  </si>
  <si>
    <t>Daniel</t>
  </si>
  <si>
    <t>MGC Jedovnice</t>
  </si>
  <si>
    <t>SK TEMPO Praha</t>
  </si>
  <si>
    <t>Tolarovič</t>
  </si>
  <si>
    <t>Ján</t>
  </si>
  <si>
    <t>Lipmann</t>
  </si>
  <si>
    <t>Vlček</t>
  </si>
  <si>
    <t>Vosmíková</t>
  </si>
  <si>
    <t>Petra</t>
  </si>
  <si>
    <t>Láník</t>
  </si>
  <si>
    <t>Hlaváč</t>
  </si>
  <si>
    <t>MGC 90 Brno</t>
  </si>
  <si>
    <t>Řehák</t>
  </si>
  <si>
    <t>Andr</t>
  </si>
  <si>
    <t>Souček</t>
  </si>
  <si>
    <t>Vosmík</t>
  </si>
  <si>
    <t>KDG Tovačov</t>
  </si>
  <si>
    <t>Martin</t>
  </si>
  <si>
    <t>MGC Holešov</t>
  </si>
  <si>
    <t>David</t>
  </si>
  <si>
    <t>Doležel</t>
  </si>
  <si>
    <t>Radek</t>
  </si>
  <si>
    <t>Majkus</t>
  </si>
  <si>
    <t>Marek</t>
  </si>
  <si>
    <t>Broumský</t>
  </si>
  <si>
    <t>Bílek</t>
  </si>
  <si>
    <t>ME Blansko</t>
  </si>
  <si>
    <t>Rimpler</t>
  </si>
  <si>
    <t>Navrátil</t>
  </si>
  <si>
    <t xml:space="preserve"> Tomáš</t>
  </si>
  <si>
    <t>Bystřický</t>
  </si>
  <si>
    <t>Staněk</t>
  </si>
  <si>
    <t>Ječný</t>
  </si>
  <si>
    <t>Ondřej</t>
  </si>
  <si>
    <t>Rak</t>
  </si>
  <si>
    <t>Antonín</t>
  </si>
  <si>
    <t>Landa</t>
  </si>
  <si>
    <t>Urbánek</t>
  </si>
  <si>
    <t>Michael</t>
  </si>
  <si>
    <t>Žaloudek</t>
  </si>
  <si>
    <t>Kudyn</t>
  </si>
  <si>
    <t>Šlapák</t>
  </si>
  <si>
    <t>Christu</t>
  </si>
  <si>
    <t>Jakub</t>
  </si>
  <si>
    <t>Švehla</t>
  </si>
  <si>
    <t xml:space="preserve"> Michal</t>
  </si>
  <si>
    <t>Tietzová</t>
  </si>
  <si>
    <t xml:space="preserve">Kateřina </t>
  </si>
  <si>
    <t>Procházka</t>
  </si>
  <si>
    <t>Emil</t>
  </si>
  <si>
    <t>Vymazal</t>
  </si>
  <si>
    <t>Mlčoch</t>
  </si>
  <si>
    <t>Švehlíková</t>
  </si>
  <si>
    <t>Silvie</t>
  </si>
  <si>
    <t>Janáček</t>
  </si>
  <si>
    <t>Řehulka</t>
  </si>
  <si>
    <t>Macho</t>
  </si>
  <si>
    <t>Straško</t>
  </si>
  <si>
    <t>Marián</t>
  </si>
  <si>
    <t>Nádaský</t>
  </si>
  <si>
    <t>Dvořák</t>
  </si>
  <si>
    <t>Chládek</t>
  </si>
  <si>
    <t>Handlová</t>
  </si>
  <si>
    <t>Simona</t>
  </si>
  <si>
    <t>Smejkal</t>
  </si>
  <si>
    <t>Nakládal</t>
  </si>
  <si>
    <t>Luděk</t>
  </si>
  <si>
    <t>Stančík</t>
  </si>
  <si>
    <t>Fantal</t>
  </si>
  <si>
    <t>Škaloud</t>
  </si>
  <si>
    <t>Pospíšil</t>
  </si>
  <si>
    <t>Dušek</t>
  </si>
  <si>
    <t>Nakládalová</t>
  </si>
  <si>
    <t>Kutra</t>
  </si>
  <si>
    <t>Radomil</t>
  </si>
  <si>
    <t>Skoupý</t>
  </si>
  <si>
    <t>Tichá</t>
  </si>
  <si>
    <t>Andrea</t>
  </si>
  <si>
    <t>Roubalíková</t>
  </si>
  <si>
    <t>Dagmar</t>
  </si>
  <si>
    <t>Roubalík</t>
  </si>
  <si>
    <t>Čosič</t>
  </si>
  <si>
    <t>Rajko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</si>
  <si>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</si>
  <si>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</si>
  <si>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</si>
  <si>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</si>
  <si>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</si>
  <si>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</si>
  <si>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</si>
  <si>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</si>
  <si>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</si>
  <si>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</si>
  <si>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</si>
  <si>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</si>
  <si>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</si>
  <si>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</si>
  <si>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</si>
  <si>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</si>
  <si>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</si>
  <si>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</si>
  <si>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</si>
  <si>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</si>
  <si>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</si>
  <si>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</si>
  <si>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</si>
  <si>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</si>
  <si>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</si>
  <si>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Muži :</t>
  </si>
  <si>
    <t>Senioři :</t>
  </si>
  <si>
    <t>Junioři :</t>
  </si>
  <si>
    <t>Žáci :</t>
  </si>
  <si>
    <t>kol</t>
  </si>
  <si>
    <t>S</t>
  </si>
  <si>
    <t>Z</t>
  </si>
  <si>
    <t>Jz</t>
  </si>
  <si>
    <t>J</t>
  </si>
  <si>
    <t>4. GP + 3D Extraliga</t>
  </si>
  <si>
    <t>reg. č.</t>
  </si>
  <si>
    <t>kat</t>
  </si>
  <si>
    <t>sum</t>
  </si>
  <si>
    <t>1. DGC Bystřice p. H.</t>
  </si>
  <si>
    <t>7.+8.7.2007</t>
  </si>
  <si>
    <t>Ing.Radek Doležel</t>
  </si>
  <si>
    <t>Ing.Jaroslav Řehák</t>
  </si>
  <si>
    <t>N</t>
  </si>
  <si>
    <t>Jan Metyš, Petr Vosmík</t>
  </si>
  <si>
    <t>Ing.Radek Doležel, Ing.Jaroslav Řehák, Ing. Antonín Rak,      Ing. Martin Žaloudek, Vít Gerža</t>
  </si>
  <si>
    <t>Jansa</t>
  </si>
  <si>
    <t xml:space="preserve"> </t>
  </si>
  <si>
    <t>Fibír</t>
  </si>
  <si>
    <t>1.DGC Bystřice pod Hostýnem</t>
  </si>
  <si>
    <t>MGC Holešov A</t>
  </si>
  <si>
    <t>SKDG Chomutov</t>
  </si>
  <si>
    <t>SK Tempo Praha</t>
  </si>
  <si>
    <t>k7</t>
  </si>
  <si>
    <t>k8</t>
  </si>
  <si>
    <t>r</t>
  </si>
  <si>
    <t>Ženy</t>
  </si>
  <si>
    <t>Po 5. kole       3D extraliga smíšených družstev - 2006/2007</t>
  </si>
  <si>
    <t>Celková tabulka</t>
  </si>
  <si>
    <t>3D extraliga                                              smíšená družstva</t>
  </si>
  <si>
    <t>5. GP Hr. Král.</t>
  </si>
  <si>
    <t>1. GP Přerov</t>
  </si>
  <si>
    <t>2.GP Chomutov</t>
  </si>
  <si>
    <t>3.GP Grygov</t>
  </si>
  <si>
    <t>4.GP Holešov</t>
  </si>
  <si>
    <t>Celkem:</t>
  </si>
  <si>
    <t>údery</t>
  </si>
  <si>
    <t>1.DGC Bystřice p/H.</t>
  </si>
  <si>
    <t>extraliga                                              juniorská družstva</t>
  </si>
  <si>
    <t>1. DGC Bystřice p/H.</t>
  </si>
  <si>
    <t>MR Rakovník</t>
  </si>
  <si>
    <t>Po 5. kole          extraliga juniorských družstev - 2006/2007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</si>
</sst>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82">
    <font>
      <sz val="10"/>
      <name val="Arial"/>
      <family val="0"/>
    </font>
    <font>
      <sz val="9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sz val="9"/>
      <color indexed="8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2"/>
    </font>
    <font>
      <b/>
      <sz val="9"/>
      <name val="Arial CE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color indexed="9"/>
      <name val="Comic Sans MS"/>
      <family val="4"/>
    </font>
    <font>
      <sz val="10"/>
      <name val="MS Sans Serif"/>
      <family val="2"/>
    </font>
    <font>
      <b/>
      <sz val="12"/>
      <color indexed="9"/>
      <name val="Comic Sans MS"/>
      <family val="4"/>
    </font>
    <font>
      <b/>
      <sz val="12"/>
      <color indexed="9"/>
      <name val="Arial"/>
      <family val="2"/>
    </font>
    <font>
      <sz val="10"/>
      <color indexed="9"/>
      <name val="MS Sans Serif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name val="Comic Sans MS"/>
      <family val="4"/>
    </font>
    <font>
      <b/>
      <sz val="12"/>
      <name val="Arial CE"/>
      <family val="2"/>
    </font>
    <font>
      <b/>
      <sz val="12"/>
      <color indexed="9"/>
      <name val="Arial CE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/>
    </xf>
    <xf numFmtId="2" fontId="3" fillId="35" borderId="0" xfId="0" applyNumberFormat="1" applyFont="1" applyFill="1" applyAlignment="1" applyProtection="1">
      <alignment horizontal="center"/>
      <protection/>
    </xf>
    <xf numFmtId="0" fontId="0" fillId="0" borderId="0" xfId="48">
      <alignment/>
      <protection/>
    </xf>
    <xf numFmtId="0" fontId="10" fillId="0" borderId="0" xfId="48" applyFont="1">
      <alignment/>
      <protection/>
    </xf>
    <xf numFmtId="0" fontId="13" fillId="0" borderId="0" xfId="48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center"/>
      <protection/>
    </xf>
    <xf numFmtId="0" fontId="14" fillId="0" borderId="0" xfId="48" applyFont="1" applyAlignment="1">
      <alignment horizontal="center" vertical="center"/>
      <protection/>
    </xf>
    <xf numFmtId="0" fontId="13" fillId="0" borderId="0" xfId="48" applyFont="1" applyAlignment="1">
      <alignment/>
      <protection/>
    </xf>
    <xf numFmtId="0" fontId="15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0" xfId="48" applyAlignment="1">
      <alignment horizontal="right"/>
      <protection/>
    </xf>
    <xf numFmtId="0" fontId="11" fillId="0" borderId="0" xfId="48" applyFont="1" applyAlignment="1">
      <alignment horizontal="left"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48" applyFont="1" applyAlignment="1">
      <alignment horizontal="right" vertical="top"/>
      <protection/>
    </xf>
    <xf numFmtId="0" fontId="18" fillId="0" borderId="0" xfId="0" applyFont="1" applyFill="1" applyAlignment="1">
      <alignment/>
    </xf>
    <xf numFmtId="0" fontId="16" fillId="0" borderId="14" xfId="50" applyFont="1" applyFill="1" applyBorder="1" applyAlignment="1">
      <alignment horizontal="center"/>
      <protection/>
    </xf>
    <xf numFmtId="0" fontId="1" fillId="0" borderId="14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/>
      <protection locked="0"/>
    </xf>
    <xf numFmtId="0" fontId="16" fillId="0" borderId="15" xfId="50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37" borderId="16" xfId="0" applyFont="1" applyFill="1" applyBorder="1" applyAlignment="1">
      <alignment/>
    </xf>
    <xf numFmtId="0" fontId="37" fillId="37" borderId="17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38" fillId="39" borderId="17" xfId="0" applyFont="1" applyFill="1" applyBorder="1" applyAlignment="1">
      <alignment/>
    </xf>
    <xf numFmtId="0" fontId="38" fillId="39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20" fillId="0" borderId="0" xfId="0" applyNumberFormat="1" applyFont="1" applyAlignment="1">
      <alignment horizontal="center"/>
    </xf>
    <xf numFmtId="0" fontId="28" fillId="0" borderId="0" xfId="49">
      <alignment/>
      <protection/>
    </xf>
    <xf numFmtId="0" fontId="4" fillId="0" borderId="0" xfId="51">
      <alignment/>
      <protection/>
    </xf>
    <xf numFmtId="0" fontId="40" fillId="0" borderId="0" xfId="49" applyFont="1" applyFill="1" applyAlignment="1">
      <alignment horizontal="center"/>
      <protection/>
    </xf>
    <xf numFmtId="0" fontId="31" fillId="0" borderId="0" xfId="49" applyFont="1" applyFill="1">
      <alignment/>
      <protection/>
    </xf>
    <xf numFmtId="0" fontId="41" fillId="0" borderId="0" xfId="51" applyFont="1" applyFill="1">
      <alignment/>
      <protection/>
    </xf>
    <xf numFmtId="0" fontId="43" fillId="37" borderId="16" xfId="49" applyFont="1" applyFill="1" applyBorder="1">
      <alignment/>
      <protection/>
    </xf>
    <xf numFmtId="0" fontId="43" fillId="37" borderId="16" xfId="51" applyFont="1" applyFill="1" applyBorder="1">
      <alignment/>
      <protection/>
    </xf>
    <xf numFmtId="0" fontId="4" fillId="0" borderId="21" xfId="51" applyBorder="1">
      <alignment/>
      <protection/>
    </xf>
    <xf numFmtId="0" fontId="47" fillId="37" borderId="22" xfId="49" applyFont="1" applyFill="1" applyBorder="1" applyAlignment="1">
      <alignment horizontal="center"/>
      <protection/>
    </xf>
    <xf numFmtId="0" fontId="47" fillId="37" borderId="23" xfId="49" applyFont="1" applyFill="1" applyBorder="1" applyAlignment="1">
      <alignment horizontal="center"/>
      <protection/>
    </xf>
    <xf numFmtId="0" fontId="46" fillId="37" borderId="22" xfId="49" applyFont="1" applyFill="1" applyBorder="1" applyAlignment="1">
      <alignment horizontal="center"/>
      <protection/>
    </xf>
    <xf numFmtId="0" fontId="46" fillId="37" borderId="23" xfId="49" applyFont="1" applyFill="1" applyBorder="1" applyAlignment="1">
      <alignment horizontal="center"/>
      <protection/>
    </xf>
    <xf numFmtId="0" fontId="20" fillId="33" borderId="24" xfId="49" applyFont="1" applyFill="1" applyBorder="1" applyAlignment="1">
      <alignment horizontal="center"/>
      <protection/>
    </xf>
    <xf numFmtId="0" fontId="38" fillId="39" borderId="25" xfId="47" applyFont="1" applyFill="1" applyBorder="1" applyAlignment="1">
      <alignment horizontal="left"/>
      <protection/>
    </xf>
    <xf numFmtId="3" fontId="20" fillId="33" borderId="26" xfId="49" applyNumberFormat="1" applyFont="1" applyFill="1" applyBorder="1" applyAlignment="1">
      <alignment horizontal="center"/>
      <protection/>
    </xf>
    <xf numFmtId="3" fontId="20" fillId="33" borderId="27" xfId="49" applyNumberFormat="1" applyFont="1" applyFill="1" applyBorder="1" applyAlignment="1">
      <alignment horizontal="center"/>
      <protection/>
    </xf>
    <xf numFmtId="3" fontId="20" fillId="37" borderId="26" xfId="49" applyNumberFormat="1" applyFont="1" applyFill="1" applyBorder="1" applyAlignment="1">
      <alignment horizontal="center"/>
      <protection/>
    </xf>
    <xf numFmtId="3" fontId="20" fillId="37" borderId="27" xfId="49" applyNumberFormat="1" applyFont="1" applyFill="1" applyBorder="1" applyAlignment="1">
      <alignment horizontal="center"/>
      <protection/>
    </xf>
    <xf numFmtId="0" fontId="20" fillId="33" borderId="28" xfId="49" applyFont="1" applyFill="1" applyBorder="1" applyAlignment="1">
      <alignment horizontal="center"/>
      <protection/>
    </xf>
    <xf numFmtId="3" fontId="20" fillId="33" borderId="29" xfId="49" applyNumberFormat="1" applyFont="1" applyFill="1" applyBorder="1" applyAlignment="1">
      <alignment horizontal="center"/>
      <protection/>
    </xf>
    <xf numFmtId="3" fontId="20" fillId="33" borderId="30" xfId="49" applyNumberFormat="1" applyFont="1" applyFill="1" applyBorder="1" applyAlignment="1">
      <alignment horizontal="center"/>
      <protection/>
    </xf>
    <xf numFmtId="0" fontId="20" fillId="33" borderId="31" xfId="49" applyFont="1" applyFill="1" applyBorder="1" applyAlignment="1">
      <alignment horizontal="center"/>
      <protection/>
    </xf>
    <xf numFmtId="0" fontId="38" fillId="39" borderId="13" xfId="47" applyFont="1" applyFill="1" applyBorder="1" applyAlignment="1">
      <alignment horizontal="left"/>
      <protection/>
    </xf>
    <xf numFmtId="3" fontId="20" fillId="33" borderId="32" xfId="49" applyNumberFormat="1" applyFont="1" applyFill="1" applyBorder="1" applyAlignment="1">
      <alignment horizontal="center"/>
      <protection/>
    </xf>
    <xf numFmtId="3" fontId="20" fillId="33" borderId="33" xfId="49" applyNumberFormat="1" applyFont="1" applyFill="1" applyBorder="1" applyAlignment="1">
      <alignment horizontal="center"/>
      <protection/>
    </xf>
    <xf numFmtId="3" fontId="20" fillId="37" borderId="34" xfId="49" applyNumberFormat="1" applyFont="1" applyFill="1" applyBorder="1" applyAlignment="1">
      <alignment horizontal="center"/>
      <protection/>
    </xf>
    <xf numFmtId="3" fontId="20" fillId="37" borderId="35" xfId="49" applyNumberFormat="1" applyFont="1" applyFill="1" applyBorder="1" applyAlignment="1">
      <alignment horizontal="center"/>
      <protection/>
    </xf>
    <xf numFmtId="0" fontId="43" fillId="37" borderId="20" xfId="49" applyFont="1" applyFill="1" applyBorder="1" applyAlignment="1">
      <alignment horizontal="left"/>
      <protection/>
    </xf>
    <xf numFmtId="0" fontId="47" fillId="37" borderId="36" xfId="49" applyFont="1" applyFill="1" applyBorder="1" applyAlignment="1">
      <alignment horizontal="center"/>
      <protection/>
    </xf>
    <xf numFmtId="0" fontId="47" fillId="37" borderId="37" xfId="49" applyFont="1" applyFill="1" applyBorder="1" applyAlignment="1">
      <alignment horizontal="center"/>
      <protection/>
    </xf>
    <xf numFmtId="0" fontId="34" fillId="37" borderId="38" xfId="0" applyFont="1" applyFill="1" applyBorder="1" applyAlignment="1">
      <alignment/>
    </xf>
    <xf numFmtId="0" fontId="34" fillId="37" borderId="39" xfId="0" applyFont="1" applyFill="1" applyBorder="1" applyAlignment="1">
      <alignment/>
    </xf>
    <xf numFmtId="0" fontId="20" fillId="38" borderId="24" xfId="0" applyFont="1" applyFill="1" applyBorder="1" applyAlignment="1">
      <alignment horizontal="center"/>
    </xf>
    <xf numFmtId="0" fontId="20" fillId="38" borderId="27" xfId="0" applyFont="1" applyFill="1" applyBorder="1" applyAlignment="1">
      <alignment horizontal="center"/>
    </xf>
    <xf numFmtId="0" fontId="20" fillId="38" borderId="4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33" xfId="0" applyFont="1" applyFill="1" applyBorder="1" applyAlignment="1">
      <alignment horizontal="center"/>
    </xf>
    <xf numFmtId="3" fontId="20" fillId="37" borderId="34" xfId="0" applyNumberFormat="1" applyFont="1" applyFill="1" applyBorder="1" applyAlignment="1">
      <alignment horizontal="center"/>
    </xf>
    <xf numFmtId="0" fontId="20" fillId="38" borderId="35" xfId="0" applyFont="1" applyFill="1" applyBorder="1" applyAlignment="1">
      <alignment horizontal="center"/>
    </xf>
    <xf numFmtId="0" fontId="3" fillId="0" borderId="0" xfId="48" applyFont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13" fillId="35" borderId="0" xfId="48" applyFont="1" applyFill="1" applyAlignment="1" applyProtection="1">
      <alignment horizontal="center"/>
      <protection locked="0"/>
    </xf>
    <xf numFmtId="14" fontId="13" fillId="35" borderId="0" xfId="48" applyNumberFormat="1" applyFont="1" applyFill="1" applyAlignment="1" applyProtection="1">
      <alignment horizontal="center"/>
      <protection locked="0"/>
    </xf>
    <xf numFmtId="0" fontId="15" fillId="0" borderId="0" xfId="48" applyFont="1" applyAlignment="1">
      <alignment horizontal="center"/>
      <protection/>
    </xf>
    <xf numFmtId="0" fontId="15" fillId="35" borderId="0" xfId="48" applyFont="1" applyFill="1" applyAlignment="1" applyProtection="1">
      <alignment horizontal="left"/>
      <protection locked="0"/>
    </xf>
    <xf numFmtId="0" fontId="15" fillId="35" borderId="0" xfId="48" applyFont="1" applyFill="1" applyAlignment="1" applyProtection="1">
      <alignment horizontal="left" wrapTex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7" fillId="40" borderId="44" xfId="0" applyFont="1" applyFill="1" applyBorder="1" applyAlignment="1">
      <alignment horizontal="center"/>
    </xf>
    <xf numFmtId="0" fontId="27" fillId="40" borderId="0" xfId="0" applyFont="1" applyFill="1" applyBorder="1" applyAlignment="1">
      <alignment horizontal="center"/>
    </xf>
    <xf numFmtId="0" fontId="36" fillId="37" borderId="45" xfId="0" applyFont="1" applyFill="1" applyBorder="1" applyAlignment="1">
      <alignment horizontal="center" wrapText="1"/>
    </xf>
    <xf numFmtId="0" fontId="36" fillId="37" borderId="39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9" fillId="40" borderId="46" xfId="0" applyFont="1" applyFill="1" applyBorder="1" applyAlignment="1">
      <alignment horizontal="center"/>
    </xf>
    <xf numFmtId="0" fontId="29" fillId="40" borderId="20" xfId="0" applyFont="1" applyFill="1" applyBorder="1" applyAlignment="1">
      <alignment horizontal="center"/>
    </xf>
    <xf numFmtId="0" fontId="29" fillId="40" borderId="47" xfId="0" applyFont="1" applyFill="1" applyBorder="1" applyAlignment="1">
      <alignment horizontal="center"/>
    </xf>
    <xf numFmtId="0" fontId="29" fillId="40" borderId="48" xfId="0" applyFont="1" applyFill="1" applyBorder="1" applyAlignment="1">
      <alignment horizontal="center"/>
    </xf>
    <xf numFmtId="0" fontId="33" fillId="37" borderId="38" xfId="0" applyFont="1" applyFill="1" applyBorder="1" applyAlignment="1">
      <alignment horizontal="center"/>
    </xf>
    <xf numFmtId="0" fontId="33" fillId="37" borderId="16" xfId="0" applyFont="1" applyFill="1" applyBorder="1" applyAlignment="1">
      <alignment horizontal="center"/>
    </xf>
    <xf numFmtId="0" fontId="42" fillId="37" borderId="46" xfId="49" applyFont="1" applyFill="1" applyBorder="1" applyAlignment="1">
      <alignment horizontal="center"/>
      <protection/>
    </xf>
    <xf numFmtId="0" fontId="42" fillId="37" borderId="19" xfId="49" applyFont="1" applyFill="1" applyBorder="1" applyAlignment="1">
      <alignment horizontal="center"/>
      <protection/>
    </xf>
    <xf numFmtId="0" fontId="42" fillId="37" borderId="20" xfId="49" applyFont="1" applyFill="1" applyBorder="1" applyAlignment="1">
      <alignment horizontal="center"/>
      <protection/>
    </xf>
    <xf numFmtId="0" fontId="36" fillId="37" borderId="38" xfId="0" applyFont="1" applyFill="1" applyBorder="1" applyAlignment="1">
      <alignment horizontal="center" wrapText="1"/>
    </xf>
    <xf numFmtId="0" fontId="36" fillId="37" borderId="49" xfId="0" applyFont="1" applyFill="1" applyBorder="1" applyAlignment="1">
      <alignment horizontal="center" wrapText="1"/>
    </xf>
    <xf numFmtId="0" fontId="20" fillId="37" borderId="38" xfId="0" applyFont="1" applyFill="1" applyBorder="1" applyAlignment="1">
      <alignment horizontal="center" wrapText="1"/>
    </xf>
    <xf numFmtId="0" fontId="20" fillId="37" borderId="39" xfId="0" applyFont="1" applyFill="1" applyBorder="1" applyAlignment="1">
      <alignment horizontal="center" wrapText="1"/>
    </xf>
    <xf numFmtId="0" fontId="27" fillId="40" borderId="44" xfId="49" applyFont="1" applyFill="1" applyBorder="1" applyAlignment="1">
      <alignment horizontal="center"/>
      <protection/>
    </xf>
    <xf numFmtId="0" fontId="27" fillId="40" borderId="0" xfId="49" applyFont="1" applyFill="1" applyBorder="1" applyAlignment="1">
      <alignment horizontal="center"/>
      <protection/>
    </xf>
    <xf numFmtId="0" fontId="35" fillId="37" borderId="50" xfId="0" applyFont="1" applyFill="1" applyBorder="1" applyAlignment="1">
      <alignment horizontal="center" wrapText="1"/>
    </xf>
    <xf numFmtId="0" fontId="35" fillId="37" borderId="51" xfId="0" applyFont="1" applyFill="1" applyBorder="1" applyAlignment="1">
      <alignment horizontal="center" wrapText="1"/>
    </xf>
    <xf numFmtId="0" fontId="35" fillId="37" borderId="21" xfId="0" applyFont="1" applyFill="1" applyBorder="1" applyAlignment="1">
      <alignment horizontal="center" wrapText="1"/>
    </xf>
    <xf numFmtId="0" fontId="35" fillId="37" borderId="52" xfId="0" applyFont="1" applyFill="1" applyBorder="1" applyAlignment="1">
      <alignment horizontal="center" wrapText="1"/>
    </xf>
    <xf numFmtId="0" fontId="45" fillId="37" borderId="41" xfId="49" applyFont="1" applyFill="1" applyBorder="1" applyAlignment="1">
      <alignment horizontal="center" vertical="center" wrapText="1"/>
      <protection/>
    </xf>
    <xf numFmtId="0" fontId="45" fillId="37" borderId="53" xfId="49" applyFont="1" applyFill="1" applyBorder="1" applyAlignment="1">
      <alignment horizontal="center" vertical="center" wrapText="1"/>
      <protection/>
    </xf>
    <xf numFmtId="0" fontId="46" fillId="37" borderId="24" xfId="49" applyFont="1" applyFill="1" applyBorder="1" applyAlignment="1">
      <alignment horizontal="center" vertical="center" wrapText="1"/>
      <protection/>
    </xf>
    <xf numFmtId="0" fontId="46" fillId="37" borderId="27" xfId="49" applyFont="1" applyFill="1" applyBorder="1" applyAlignment="1">
      <alignment horizontal="center" vertical="center" wrapText="1"/>
      <protection/>
    </xf>
    <xf numFmtId="0" fontId="36" fillId="37" borderId="16" xfId="0" applyFont="1" applyFill="1" applyBorder="1" applyAlignment="1">
      <alignment horizontal="center" wrapText="1"/>
    </xf>
    <xf numFmtId="0" fontId="44" fillId="37" borderId="54" xfId="49" applyFont="1" applyFill="1" applyBorder="1" applyAlignment="1">
      <alignment horizontal="center" vertical="center" wrapText="1"/>
      <protection/>
    </xf>
    <xf numFmtId="0" fontId="44" fillId="37" borderId="55" xfId="49" applyFont="1" applyFill="1" applyBorder="1" applyAlignment="1">
      <alignment horizontal="center" vertical="center" wrapText="1"/>
      <protection/>
    </xf>
    <xf numFmtId="0" fontId="44" fillId="37" borderId="22" xfId="49" applyFont="1" applyFill="1" applyBorder="1" applyAlignment="1">
      <alignment horizontal="center" vertical="center" wrapText="1"/>
      <protection/>
    </xf>
    <xf numFmtId="0" fontId="44" fillId="37" borderId="23" xfId="49" applyFont="1" applyFill="1" applyBorder="1" applyAlignment="1">
      <alignment horizontal="center" vertical="center" wrapText="1"/>
      <protection/>
    </xf>
    <xf numFmtId="0" fontId="45" fillId="37" borderId="33" xfId="49" applyFont="1" applyFill="1" applyBorder="1" applyAlignment="1">
      <alignment horizontal="center" vertical="center" wrapText="1"/>
      <protection/>
    </xf>
    <xf numFmtId="0" fontId="45" fillId="37" borderId="56" xfId="49" applyFont="1" applyFill="1" applyBorder="1" applyAlignment="1">
      <alignment horizontal="center" vertical="center" wrapText="1"/>
      <protection/>
    </xf>
    <xf numFmtId="0" fontId="45" fillId="37" borderId="57" xfId="49" applyFont="1" applyFill="1" applyBorder="1" applyAlignment="1">
      <alignment horizontal="center" vertical="center" wrapText="1"/>
      <protection/>
    </xf>
    <xf numFmtId="0" fontId="45" fillId="37" borderId="32" xfId="49" applyFont="1" applyFill="1" applyBorder="1" applyAlignment="1">
      <alignment horizontal="center" vertical="center" wrapText="1"/>
      <protection/>
    </xf>
    <xf numFmtId="0" fontId="45" fillId="37" borderId="58" xfId="49" applyFont="1" applyFill="1" applyBorder="1" applyAlignment="1">
      <alignment horizontal="center" vertical="center" wrapText="1"/>
      <protection/>
    </xf>
    <xf numFmtId="0" fontId="39" fillId="0" borderId="0" xfId="49" applyFont="1" applyAlignment="1">
      <alignment horizontal="center"/>
      <protection/>
    </xf>
    <xf numFmtId="0" fontId="29" fillId="40" borderId="46" xfId="49" applyFont="1" applyFill="1" applyBorder="1" applyAlignment="1">
      <alignment horizontal="center" vertical="center"/>
      <protection/>
    </xf>
    <xf numFmtId="0" fontId="29" fillId="40" borderId="19" xfId="49" applyFont="1" applyFill="1" applyBorder="1" applyAlignment="1">
      <alignment horizontal="center" vertical="center"/>
      <protection/>
    </xf>
    <xf numFmtId="0" fontId="29" fillId="40" borderId="21" xfId="49" applyFont="1" applyFill="1" applyBorder="1" applyAlignment="1">
      <alignment horizontal="center" vertical="center"/>
      <protection/>
    </xf>
    <xf numFmtId="0" fontId="29" fillId="40" borderId="59" xfId="49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05cz2006" xfId="47"/>
    <cellStyle name="normální_GP-1 Přerov 2004" xfId="48"/>
    <cellStyle name="normální_LIGASTAV" xfId="49"/>
    <cellStyle name="normální_List1" xfId="50"/>
    <cellStyle name="normální_Open-1-Vratimov-200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5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M31" sqref="M31"/>
    </sheetView>
  </sheetViews>
  <sheetFormatPr defaultColWidth="10.7109375" defaultRowHeight="12.75"/>
  <cols>
    <col min="1" max="1" width="12.00390625" style="22" customWidth="1"/>
    <col min="2" max="2" width="12.140625" style="22" customWidth="1"/>
    <col min="3" max="5" width="10.7109375" style="22" customWidth="1"/>
    <col min="6" max="6" width="12.140625" style="22" customWidth="1"/>
    <col min="7" max="7" width="14.28125" style="22" customWidth="1"/>
    <col min="8" max="8" width="7.28125" style="22" customWidth="1"/>
    <col min="9" max="9" width="1.7109375" style="22" customWidth="1"/>
    <col min="10" max="10" width="10.28125" style="22" customWidth="1"/>
    <col min="11" max="11" width="6.28125" style="22" hidden="1" customWidth="1"/>
    <col min="12" max="16384" width="10.7109375" style="22" customWidth="1"/>
  </cols>
  <sheetData>
    <row r="1" spans="10:11" ht="12.75">
      <c r="J1" s="116"/>
      <c r="K1" s="116"/>
    </row>
    <row r="4" ht="12.75">
      <c r="C4" s="23"/>
    </row>
    <row r="12" ht="16.5" customHeight="1"/>
    <row r="13" spans="1:11" ht="51" customHeight="1">
      <c r="A13" s="117" t="s">
        <v>142</v>
      </c>
      <c r="B13" s="117"/>
      <c r="C13" s="117"/>
      <c r="D13" s="117"/>
      <c r="E13" s="117"/>
      <c r="F13" s="117"/>
      <c r="G13" s="117"/>
      <c r="H13" s="117"/>
      <c r="I13" s="25"/>
      <c r="J13" s="25"/>
      <c r="K13" s="25"/>
    </row>
    <row r="14" spans="1:11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7" customFormat="1" ht="47.25" customHeight="1">
      <c r="A17" s="118" t="s">
        <v>167</v>
      </c>
      <c r="B17" s="118"/>
      <c r="C17" s="118"/>
      <c r="D17" s="118"/>
      <c r="E17" s="118"/>
      <c r="F17" s="118"/>
      <c r="G17" s="118"/>
      <c r="H17" s="118"/>
      <c r="I17" s="24"/>
      <c r="J17" s="24"/>
      <c r="K17" s="24"/>
    </row>
    <row r="18" spans="1:11" s="27" customFormat="1" ht="24" customHeight="1">
      <c r="A18" s="24"/>
      <c r="B18" s="24"/>
      <c r="C18" s="24"/>
      <c r="D18" s="28"/>
      <c r="E18" s="24"/>
      <c r="G18" s="24"/>
      <c r="H18" s="24"/>
      <c r="I18" s="24"/>
      <c r="J18" s="24"/>
      <c r="K18" s="24"/>
    </row>
    <row r="19" spans="1:11" s="27" customFormat="1" ht="47.25" customHeight="1">
      <c r="A19" s="29"/>
      <c r="B19" s="29"/>
      <c r="C19" s="29"/>
      <c r="D19" s="29"/>
      <c r="E19" s="29"/>
      <c r="F19" s="29"/>
      <c r="G19" s="29"/>
      <c r="H19" s="29"/>
      <c r="I19" s="24"/>
      <c r="J19" s="24"/>
      <c r="K19" s="24"/>
    </row>
    <row r="20" spans="1:11" s="27" customFormat="1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51" customHeight="1">
      <c r="A21" s="119" t="s">
        <v>172</v>
      </c>
      <c r="B21" s="119"/>
      <c r="C21" s="119"/>
      <c r="D21" s="119"/>
      <c r="E21" s="119"/>
      <c r="F21" s="119"/>
      <c r="G21" s="119"/>
      <c r="H21" s="119"/>
      <c r="I21" s="24"/>
      <c r="J21" s="24"/>
      <c r="K21" s="24"/>
    </row>
    <row r="22" ht="22.5" customHeight="1"/>
    <row r="23" spans="1:11" ht="55.5" customHeight="1">
      <c r="A23" s="118" t="s">
        <v>68</v>
      </c>
      <c r="B23" s="118"/>
      <c r="C23" s="118"/>
      <c r="D23" s="118"/>
      <c r="E23" s="118"/>
      <c r="F23" s="118"/>
      <c r="G23" s="118"/>
      <c r="H23" s="118"/>
      <c r="I23" s="24"/>
      <c r="J23" s="24"/>
      <c r="K23" s="24"/>
    </row>
    <row r="27" spans="1:11" ht="18.75">
      <c r="A27" s="120" t="s">
        <v>143</v>
      </c>
      <c r="B27" s="120"/>
      <c r="C27" s="121" t="s">
        <v>173</v>
      </c>
      <c r="D27" s="121"/>
      <c r="E27" s="121"/>
      <c r="F27" s="121"/>
      <c r="G27" s="121"/>
      <c r="H27" s="30"/>
      <c r="I27" s="30"/>
      <c r="J27" s="30"/>
      <c r="K27" s="30"/>
    </row>
    <row r="28" spans="3:7" ht="12.75">
      <c r="C28" s="31"/>
      <c r="D28" s="31"/>
      <c r="E28" s="31"/>
      <c r="F28" s="31"/>
      <c r="G28" s="31"/>
    </row>
    <row r="29" spans="1:11" ht="18.75">
      <c r="A29" s="120" t="s">
        <v>144</v>
      </c>
      <c r="B29" s="120"/>
      <c r="C29" s="121" t="s">
        <v>174</v>
      </c>
      <c r="D29" s="121"/>
      <c r="E29" s="121"/>
      <c r="F29" s="121"/>
      <c r="G29" s="121"/>
      <c r="H29" s="30"/>
      <c r="I29" s="30"/>
      <c r="J29" s="30"/>
      <c r="K29" s="30"/>
    </row>
    <row r="30" spans="1:7" ht="12.75">
      <c r="A30" s="32"/>
      <c r="B30" s="32"/>
      <c r="C30" s="31"/>
      <c r="D30" s="31"/>
      <c r="E30" s="31"/>
      <c r="F30" s="31"/>
      <c r="G30" s="31"/>
    </row>
    <row r="31" spans="1:11" ht="18.75">
      <c r="A31" s="120" t="s">
        <v>145</v>
      </c>
      <c r="B31" s="120"/>
      <c r="C31" s="121" t="s">
        <v>176</v>
      </c>
      <c r="D31" s="121"/>
      <c r="E31" s="121"/>
      <c r="F31" s="121"/>
      <c r="G31" s="121"/>
      <c r="H31" s="30"/>
      <c r="I31" s="30"/>
      <c r="J31" s="30"/>
      <c r="K31" s="30"/>
    </row>
    <row r="32" spans="1:7" ht="12.75">
      <c r="A32" s="32"/>
      <c r="B32" s="32"/>
      <c r="C32" s="31"/>
      <c r="D32" s="31"/>
      <c r="E32" s="31"/>
      <c r="F32" s="31"/>
      <c r="G32" s="31"/>
    </row>
    <row r="33" spans="1:11" ht="37.5" customHeight="1">
      <c r="A33" s="54" t="s">
        <v>146</v>
      </c>
      <c r="B33" s="122" t="s">
        <v>177</v>
      </c>
      <c r="C33" s="122"/>
      <c r="D33" s="122"/>
      <c r="E33" s="122"/>
      <c r="F33" s="122"/>
      <c r="G33" s="122"/>
      <c r="H33" s="33"/>
      <c r="I33" s="33"/>
      <c r="J33" s="33"/>
      <c r="K33" s="33"/>
    </row>
  </sheetData>
  <sheetProtection/>
  <mergeCells count="12"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  <mergeCell ref="A31:B31"/>
    <mergeCell ref="C31:G3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72"/>
  <sheetViews>
    <sheetView tabSelected="1" zoomScalePageLayoutView="0" workbookViewId="0" topLeftCell="A1">
      <selection activeCell="Y11" sqref="Y1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8" customWidth="1"/>
    <col min="6" max="6" width="4.7109375" style="2" customWidth="1"/>
    <col min="7" max="7" width="2.7109375" style="2" customWidth="1"/>
    <col min="8" max="13" width="3.7109375" style="0" customWidth="1"/>
    <col min="14" max="15" width="3.7109375" style="0" customWidth="1" outlineLevel="1"/>
    <col min="16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2" customWidth="1"/>
    <col min="21" max="23" width="5.7109375" style="0" customWidth="1"/>
    <col min="24" max="24" width="4.00390625" style="0" customWidth="1"/>
  </cols>
  <sheetData>
    <row r="1" spans="1:21" ht="15">
      <c r="A1" s="7" t="s">
        <v>141</v>
      </c>
      <c r="R1" s="5" t="s">
        <v>2</v>
      </c>
      <c r="S1" s="5" t="s">
        <v>1</v>
      </c>
      <c r="T1" s="45" t="s">
        <v>140</v>
      </c>
      <c r="U1" s="5" t="s">
        <v>162</v>
      </c>
    </row>
    <row r="2" spans="1:23" ht="12.75">
      <c r="A2" s="4" t="s">
        <v>133</v>
      </c>
      <c r="B2" s="4" t="s">
        <v>138</v>
      </c>
      <c r="C2" s="4" t="s">
        <v>134</v>
      </c>
      <c r="D2" s="4" t="s">
        <v>135</v>
      </c>
      <c r="E2" s="4" t="s">
        <v>0</v>
      </c>
      <c r="F2" s="4" t="s">
        <v>5</v>
      </c>
      <c r="G2" s="4" t="s">
        <v>136</v>
      </c>
      <c r="H2" s="4" t="s">
        <v>7</v>
      </c>
      <c r="I2" s="4" t="s">
        <v>9</v>
      </c>
      <c r="J2" s="4" t="s">
        <v>11</v>
      </c>
      <c r="K2" s="4" t="s">
        <v>13</v>
      </c>
      <c r="L2" s="4" t="s">
        <v>15</v>
      </c>
      <c r="M2" s="4" t="s">
        <v>17</v>
      </c>
      <c r="N2" s="4" t="s">
        <v>19</v>
      </c>
      <c r="O2" s="60" t="s">
        <v>21</v>
      </c>
      <c r="P2" s="4" t="s">
        <v>22</v>
      </c>
      <c r="Q2" s="4" t="s">
        <v>24</v>
      </c>
      <c r="R2" s="4" t="s">
        <v>137</v>
      </c>
      <c r="S2" s="44" t="s">
        <v>139</v>
      </c>
      <c r="T2" s="46"/>
      <c r="U2" s="13">
        <v>22.239583333333332</v>
      </c>
      <c r="V2" s="4" t="s">
        <v>153</v>
      </c>
      <c r="W2" s="4" t="s">
        <v>154</v>
      </c>
    </row>
    <row r="3" spans="1:23" ht="12.75">
      <c r="A3" s="19">
        <v>1</v>
      </c>
      <c r="B3" s="9" t="s">
        <v>55</v>
      </c>
      <c r="C3" s="9" t="s">
        <v>23</v>
      </c>
      <c r="D3" s="9" t="s">
        <v>52</v>
      </c>
      <c r="E3" s="47">
        <v>810</v>
      </c>
      <c r="F3" s="43" t="s">
        <v>26</v>
      </c>
      <c r="G3" s="10">
        <v>1</v>
      </c>
      <c r="H3" s="48">
        <v>20</v>
      </c>
      <c r="I3" s="48">
        <v>21</v>
      </c>
      <c r="J3" s="48">
        <v>23</v>
      </c>
      <c r="K3" s="48">
        <v>21</v>
      </c>
      <c r="L3" s="48">
        <v>23</v>
      </c>
      <c r="M3" s="48">
        <v>20</v>
      </c>
      <c r="N3" s="48">
        <v>24</v>
      </c>
      <c r="O3" s="48">
        <v>21</v>
      </c>
      <c r="P3" s="16"/>
      <c r="Q3" s="16"/>
      <c r="R3" s="11">
        <v>173</v>
      </c>
      <c r="S3" s="12">
        <v>21.625</v>
      </c>
      <c r="T3" s="46">
        <v>108</v>
      </c>
      <c r="U3" s="11">
        <v>8</v>
      </c>
      <c r="V3" s="11">
        <v>4</v>
      </c>
      <c r="W3" s="11">
        <v>3</v>
      </c>
    </row>
    <row r="4" spans="1:23" ht="12.75">
      <c r="A4" s="19">
        <v>2</v>
      </c>
      <c r="B4" s="9" t="s">
        <v>75</v>
      </c>
      <c r="C4" s="9" t="s">
        <v>69</v>
      </c>
      <c r="D4" s="9" t="s">
        <v>35</v>
      </c>
      <c r="E4" s="47">
        <v>1376</v>
      </c>
      <c r="F4" s="43" t="s">
        <v>26</v>
      </c>
      <c r="G4" s="10" t="s">
        <v>26</v>
      </c>
      <c r="H4" s="48">
        <v>24</v>
      </c>
      <c r="I4" s="48">
        <v>20</v>
      </c>
      <c r="J4" s="48">
        <v>23</v>
      </c>
      <c r="K4" s="48">
        <v>21</v>
      </c>
      <c r="L4" s="48">
        <v>21</v>
      </c>
      <c r="M4" s="48">
        <v>21</v>
      </c>
      <c r="N4" s="48">
        <v>21</v>
      </c>
      <c r="O4" s="48">
        <v>22</v>
      </c>
      <c r="P4" s="16"/>
      <c r="Q4" s="16"/>
      <c r="R4" s="11">
        <v>173</v>
      </c>
      <c r="S4" s="12">
        <v>21.625</v>
      </c>
      <c r="T4" s="46">
        <v>108</v>
      </c>
      <c r="U4" s="11">
        <v>8</v>
      </c>
      <c r="V4" s="11">
        <v>4</v>
      </c>
      <c r="W4" s="11">
        <v>2</v>
      </c>
    </row>
    <row r="5" spans="1:23" ht="12.75">
      <c r="A5" s="19">
        <v>3</v>
      </c>
      <c r="B5" s="9" t="s">
        <v>101</v>
      </c>
      <c r="C5" s="9" t="s">
        <v>83</v>
      </c>
      <c r="D5" s="9" t="s">
        <v>171</v>
      </c>
      <c r="E5" s="47">
        <v>2434</v>
      </c>
      <c r="F5" s="43" t="s">
        <v>166</v>
      </c>
      <c r="G5" s="10" t="s">
        <v>26</v>
      </c>
      <c r="H5" s="48">
        <v>25</v>
      </c>
      <c r="I5" s="48">
        <v>21</v>
      </c>
      <c r="J5" s="48">
        <v>20</v>
      </c>
      <c r="K5" s="48">
        <v>22</v>
      </c>
      <c r="L5" s="48">
        <v>21</v>
      </c>
      <c r="M5" s="48">
        <v>24</v>
      </c>
      <c r="N5" s="48">
        <v>23</v>
      </c>
      <c r="O5" s="48">
        <v>21</v>
      </c>
      <c r="P5" s="16"/>
      <c r="Q5" s="16"/>
      <c r="R5" s="11">
        <v>177</v>
      </c>
      <c r="S5" s="12">
        <v>22.125</v>
      </c>
      <c r="T5" s="46">
        <v>101</v>
      </c>
      <c r="U5" s="11">
        <v>8</v>
      </c>
      <c r="V5" s="11">
        <v>5</v>
      </c>
      <c r="W5" s="11">
        <v>3</v>
      </c>
    </row>
    <row r="6" spans="1:23" ht="12.75">
      <c r="A6" s="19">
        <v>4</v>
      </c>
      <c r="B6" s="9" t="s">
        <v>70</v>
      </c>
      <c r="C6" s="9" t="s">
        <v>71</v>
      </c>
      <c r="D6" s="9" t="s">
        <v>68</v>
      </c>
      <c r="E6" s="47">
        <v>1241</v>
      </c>
      <c r="F6" s="43" t="s">
        <v>26</v>
      </c>
      <c r="G6" s="10">
        <v>1</v>
      </c>
      <c r="H6" s="48">
        <v>22</v>
      </c>
      <c r="I6" s="48">
        <v>24</v>
      </c>
      <c r="J6" s="48">
        <v>24</v>
      </c>
      <c r="K6" s="48">
        <v>19</v>
      </c>
      <c r="L6" s="48">
        <v>23</v>
      </c>
      <c r="M6" s="48">
        <v>20</v>
      </c>
      <c r="N6" s="48">
        <v>21</v>
      </c>
      <c r="O6" s="48">
        <v>24</v>
      </c>
      <c r="P6" s="16"/>
      <c r="Q6" s="16"/>
      <c r="R6" s="11">
        <v>177</v>
      </c>
      <c r="S6" s="12">
        <v>22.125</v>
      </c>
      <c r="T6" s="46">
        <v>101</v>
      </c>
      <c r="U6" s="11">
        <v>8</v>
      </c>
      <c r="V6" s="11">
        <v>5</v>
      </c>
      <c r="W6" s="11">
        <v>4</v>
      </c>
    </row>
    <row r="7" spans="1:23" ht="12.75">
      <c r="A7" s="19">
        <v>5</v>
      </c>
      <c r="B7" s="9" t="s">
        <v>37</v>
      </c>
      <c r="C7" s="9" t="s">
        <v>38</v>
      </c>
      <c r="D7" s="9" t="s">
        <v>35</v>
      </c>
      <c r="E7" s="47">
        <v>402</v>
      </c>
      <c r="F7" s="43" t="s">
        <v>26</v>
      </c>
      <c r="G7" s="10" t="s">
        <v>26</v>
      </c>
      <c r="H7" s="48">
        <v>24</v>
      </c>
      <c r="I7" s="48">
        <v>19</v>
      </c>
      <c r="J7" s="48">
        <v>22</v>
      </c>
      <c r="K7" s="48">
        <v>22</v>
      </c>
      <c r="L7" s="48">
        <v>21</v>
      </c>
      <c r="M7" s="48">
        <v>22</v>
      </c>
      <c r="N7" s="48">
        <v>23</v>
      </c>
      <c r="O7" s="48">
        <v>24</v>
      </c>
      <c r="P7" s="17"/>
      <c r="Q7" s="17"/>
      <c r="R7" s="20">
        <v>177</v>
      </c>
      <c r="S7" s="21">
        <v>22.125</v>
      </c>
      <c r="T7" s="46">
        <v>101</v>
      </c>
      <c r="U7" s="11">
        <v>8</v>
      </c>
      <c r="V7" s="11">
        <v>5</v>
      </c>
      <c r="W7" s="11">
        <v>3</v>
      </c>
    </row>
    <row r="8" spans="1:23" ht="12.75">
      <c r="A8" s="19">
        <v>6</v>
      </c>
      <c r="B8" s="9" t="s">
        <v>53</v>
      </c>
      <c r="C8" s="9" t="s">
        <v>54</v>
      </c>
      <c r="D8" s="9" t="s">
        <v>35</v>
      </c>
      <c r="E8" s="47">
        <v>771</v>
      </c>
      <c r="F8" s="43" t="s">
        <v>26</v>
      </c>
      <c r="G8" s="10">
        <v>1</v>
      </c>
      <c r="H8" s="48">
        <v>23</v>
      </c>
      <c r="I8" s="48">
        <v>24</v>
      </c>
      <c r="J8" s="48">
        <v>19</v>
      </c>
      <c r="K8" s="48">
        <v>20</v>
      </c>
      <c r="L8" s="48">
        <v>25</v>
      </c>
      <c r="M8" s="48">
        <v>23</v>
      </c>
      <c r="N8" s="48">
        <v>24</v>
      </c>
      <c r="O8" s="48">
        <v>20</v>
      </c>
      <c r="P8" s="16"/>
      <c r="Q8" s="16"/>
      <c r="R8" s="11">
        <v>178</v>
      </c>
      <c r="S8" s="12">
        <v>22.25</v>
      </c>
      <c r="T8" s="46">
        <v>100</v>
      </c>
      <c r="U8" s="11">
        <v>8</v>
      </c>
      <c r="V8" s="11">
        <v>6</v>
      </c>
      <c r="W8" s="11">
        <v>4</v>
      </c>
    </row>
    <row r="9" spans="1:23" ht="12.75">
      <c r="A9" s="19">
        <v>7</v>
      </c>
      <c r="B9" s="9" t="s">
        <v>106</v>
      </c>
      <c r="C9" s="9" t="s">
        <v>41</v>
      </c>
      <c r="D9" s="9" t="s">
        <v>35</v>
      </c>
      <c r="E9" s="47">
        <v>2637</v>
      </c>
      <c r="F9" s="43" t="s">
        <v>166</v>
      </c>
      <c r="G9" s="10" t="s">
        <v>26</v>
      </c>
      <c r="H9" s="48">
        <v>24</v>
      </c>
      <c r="I9" s="48">
        <v>25</v>
      </c>
      <c r="J9" s="48">
        <v>23</v>
      </c>
      <c r="K9" s="48">
        <v>22</v>
      </c>
      <c r="L9" s="48">
        <v>21</v>
      </c>
      <c r="M9" s="48">
        <v>22</v>
      </c>
      <c r="N9" s="48">
        <v>20</v>
      </c>
      <c r="O9" s="48">
        <v>21</v>
      </c>
      <c r="P9" s="16"/>
      <c r="Q9" s="16"/>
      <c r="R9" s="11">
        <v>178</v>
      </c>
      <c r="S9" s="12">
        <v>22.25</v>
      </c>
      <c r="T9" s="46">
        <v>100</v>
      </c>
      <c r="U9" s="11">
        <v>8</v>
      </c>
      <c r="V9" s="11">
        <v>5</v>
      </c>
      <c r="W9" s="11">
        <v>3</v>
      </c>
    </row>
    <row r="10" spans="1:23" ht="12.75">
      <c r="A10" s="19">
        <v>8</v>
      </c>
      <c r="B10" s="9" t="s">
        <v>119</v>
      </c>
      <c r="C10" s="9" t="s">
        <v>43</v>
      </c>
      <c r="D10" s="9" t="s">
        <v>18</v>
      </c>
      <c r="E10" s="47">
        <v>2858</v>
      </c>
      <c r="F10" s="43" t="s">
        <v>166</v>
      </c>
      <c r="G10" s="10" t="s">
        <v>26</v>
      </c>
      <c r="H10" s="48">
        <v>23</v>
      </c>
      <c r="I10" s="48">
        <v>23</v>
      </c>
      <c r="J10" s="48">
        <v>23</v>
      </c>
      <c r="K10" s="48">
        <v>22</v>
      </c>
      <c r="L10" s="48">
        <v>22</v>
      </c>
      <c r="M10" s="48">
        <v>21</v>
      </c>
      <c r="N10" s="48">
        <v>22</v>
      </c>
      <c r="O10" s="48">
        <v>23</v>
      </c>
      <c r="P10" s="16"/>
      <c r="Q10" s="16"/>
      <c r="R10" s="11">
        <v>179</v>
      </c>
      <c r="S10" s="12">
        <v>22.375</v>
      </c>
      <c r="T10" s="46">
        <v>98</v>
      </c>
      <c r="U10" s="11">
        <v>8</v>
      </c>
      <c r="V10" s="11">
        <v>2</v>
      </c>
      <c r="W10" s="11">
        <v>1</v>
      </c>
    </row>
    <row r="11" spans="1:23" ht="12.75">
      <c r="A11" s="19">
        <v>9</v>
      </c>
      <c r="B11" s="9" t="s">
        <v>48</v>
      </c>
      <c r="C11" s="9" t="s">
        <v>49</v>
      </c>
      <c r="D11" s="9" t="s">
        <v>35</v>
      </c>
      <c r="E11" s="47">
        <v>692</v>
      </c>
      <c r="F11" s="43" t="s">
        <v>163</v>
      </c>
      <c r="G11" s="10" t="s">
        <v>26</v>
      </c>
      <c r="H11" s="48">
        <v>22</v>
      </c>
      <c r="I11" s="48">
        <v>21</v>
      </c>
      <c r="J11" s="48">
        <v>21</v>
      </c>
      <c r="K11" s="48">
        <v>25</v>
      </c>
      <c r="L11" s="48">
        <v>21</v>
      </c>
      <c r="M11" s="48">
        <v>21</v>
      </c>
      <c r="N11" s="48">
        <v>25</v>
      </c>
      <c r="O11" s="48">
        <v>23</v>
      </c>
      <c r="P11" s="17"/>
      <c r="Q11" s="17"/>
      <c r="R11" s="20">
        <v>179</v>
      </c>
      <c r="S11" s="21">
        <v>22.375</v>
      </c>
      <c r="T11" s="46">
        <v>98</v>
      </c>
      <c r="U11" s="11">
        <v>8</v>
      </c>
      <c r="V11" s="11">
        <v>4</v>
      </c>
      <c r="W11" s="11">
        <v>4</v>
      </c>
    </row>
    <row r="12" spans="1:23" ht="12.75">
      <c r="A12" s="19">
        <v>10</v>
      </c>
      <c r="B12" s="9" t="s">
        <v>47</v>
      </c>
      <c r="C12" s="9" t="s">
        <v>16</v>
      </c>
      <c r="D12" s="9" t="s">
        <v>35</v>
      </c>
      <c r="E12" s="47">
        <v>673</v>
      </c>
      <c r="F12" s="43" t="s">
        <v>26</v>
      </c>
      <c r="G12" s="10" t="s">
        <v>26</v>
      </c>
      <c r="H12" s="48">
        <v>21</v>
      </c>
      <c r="I12" s="48">
        <v>27</v>
      </c>
      <c r="J12" s="48">
        <v>20</v>
      </c>
      <c r="K12" s="48">
        <v>21</v>
      </c>
      <c r="L12" s="48">
        <v>21</v>
      </c>
      <c r="M12" s="48">
        <v>26</v>
      </c>
      <c r="N12" s="48">
        <v>20</v>
      </c>
      <c r="O12" s="48">
        <v>25</v>
      </c>
      <c r="P12" s="16"/>
      <c r="Q12" s="16"/>
      <c r="R12" s="11">
        <v>181</v>
      </c>
      <c r="S12" s="12">
        <v>22.625</v>
      </c>
      <c r="T12" s="46">
        <v>95</v>
      </c>
      <c r="U12" s="11">
        <v>8</v>
      </c>
      <c r="V12" s="11">
        <v>7</v>
      </c>
      <c r="W12" s="11">
        <v>6</v>
      </c>
    </row>
    <row r="13" spans="1:23" ht="12.75">
      <c r="A13" s="19">
        <v>11</v>
      </c>
      <c r="B13" s="9" t="s">
        <v>92</v>
      </c>
      <c r="C13" s="9" t="s">
        <v>69</v>
      </c>
      <c r="D13" s="9" t="s">
        <v>18</v>
      </c>
      <c r="E13" s="47">
        <v>2117</v>
      </c>
      <c r="F13" s="43" t="s">
        <v>26</v>
      </c>
      <c r="G13" s="10">
        <v>1</v>
      </c>
      <c r="H13" s="48">
        <v>22</v>
      </c>
      <c r="I13" s="48">
        <v>23</v>
      </c>
      <c r="J13" s="48">
        <v>22</v>
      </c>
      <c r="K13" s="48">
        <v>22</v>
      </c>
      <c r="L13" s="48">
        <v>20</v>
      </c>
      <c r="M13" s="48">
        <v>26</v>
      </c>
      <c r="N13" s="48">
        <v>22</v>
      </c>
      <c r="O13" s="48">
        <v>24</v>
      </c>
      <c r="P13" s="16"/>
      <c r="Q13" s="16"/>
      <c r="R13" s="11">
        <v>181</v>
      </c>
      <c r="S13" s="12">
        <v>22.625</v>
      </c>
      <c r="T13" s="46">
        <v>95</v>
      </c>
      <c r="U13" s="11">
        <v>8</v>
      </c>
      <c r="V13" s="11">
        <v>6</v>
      </c>
      <c r="W13" s="11">
        <v>2</v>
      </c>
    </row>
    <row r="14" spans="1:23" ht="12.75">
      <c r="A14" s="19">
        <v>12</v>
      </c>
      <c r="B14" s="9" t="s">
        <v>64</v>
      </c>
      <c r="C14" s="9" t="s">
        <v>36</v>
      </c>
      <c r="D14" s="9" t="s">
        <v>52</v>
      </c>
      <c r="E14" s="47">
        <v>2773</v>
      </c>
      <c r="F14" s="43" t="s">
        <v>166</v>
      </c>
      <c r="G14" s="10" t="s">
        <v>26</v>
      </c>
      <c r="H14" s="48">
        <v>22</v>
      </c>
      <c r="I14" s="48">
        <v>25</v>
      </c>
      <c r="J14" s="48">
        <v>24</v>
      </c>
      <c r="K14" s="48">
        <v>23</v>
      </c>
      <c r="L14" s="48">
        <v>21</v>
      </c>
      <c r="M14" s="48">
        <v>26</v>
      </c>
      <c r="N14" s="48">
        <v>20</v>
      </c>
      <c r="O14" s="48">
        <v>21</v>
      </c>
      <c r="P14" s="16"/>
      <c r="Q14" s="16"/>
      <c r="R14" s="11">
        <v>182</v>
      </c>
      <c r="S14" s="12">
        <v>22.75</v>
      </c>
      <c r="T14" s="46">
        <v>94</v>
      </c>
      <c r="U14" s="11">
        <v>8</v>
      </c>
      <c r="V14" s="11">
        <v>6</v>
      </c>
      <c r="W14" s="11">
        <v>4</v>
      </c>
    </row>
    <row r="15" spans="1:23" ht="12.75">
      <c r="A15" s="19">
        <v>13</v>
      </c>
      <c r="B15" s="9" t="s">
        <v>122</v>
      </c>
      <c r="C15" s="9" t="s">
        <v>30</v>
      </c>
      <c r="D15" s="9" t="s">
        <v>68</v>
      </c>
      <c r="E15" s="47">
        <v>2911</v>
      </c>
      <c r="F15" s="43" t="s">
        <v>166</v>
      </c>
      <c r="G15" s="10">
        <v>1</v>
      </c>
      <c r="H15" s="48">
        <v>22</v>
      </c>
      <c r="I15" s="48">
        <v>22</v>
      </c>
      <c r="J15" s="48">
        <v>23</v>
      </c>
      <c r="K15" s="48">
        <v>23</v>
      </c>
      <c r="L15" s="48">
        <v>26</v>
      </c>
      <c r="M15" s="48">
        <v>25</v>
      </c>
      <c r="N15" s="48">
        <v>21</v>
      </c>
      <c r="O15" s="48">
        <v>21</v>
      </c>
      <c r="P15" s="16"/>
      <c r="Q15" s="16"/>
      <c r="R15" s="11">
        <v>183</v>
      </c>
      <c r="S15" s="12">
        <v>22.875</v>
      </c>
      <c r="T15" s="46">
        <v>92</v>
      </c>
      <c r="U15" s="11">
        <v>8</v>
      </c>
      <c r="V15" s="11">
        <v>5</v>
      </c>
      <c r="W15" s="11">
        <v>4</v>
      </c>
    </row>
    <row r="16" spans="1:23" ht="12.75">
      <c r="A16" s="19">
        <v>14</v>
      </c>
      <c r="B16" s="9" t="s">
        <v>96</v>
      </c>
      <c r="C16" s="9" t="s">
        <v>97</v>
      </c>
      <c r="D16" s="9" t="s">
        <v>171</v>
      </c>
      <c r="E16" s="47">
        <v>2341</v>
      </c>
      <c r="F16" s="43" t="s">
        <v>164</v>
      </c>
      <c r="G16" s="10">
        <v>1</v>
      </c>
      <c r="H16" s="48">
        <v>27</v>
      </c>
      <c r="I16" s="48">
        <v>22</v>
      </c>
      <c r="J16" s="48">
        <v>23</v>
      </c>
      <c r="K16" s="48">
        <v>22</v>
      </c>
      <c r="L16" s="48">
        <v>24</v>
      </c>
      <c r="M16" s="48">
        <v>22</v>
      </c>
      <c r="N16" s="48">
        <v>22</v>
      </c>
      <c r="O16" s="48">
        <v>21</v>
      </c>
      <c r="P16" s="16"/>
      <c r="Q16" s="16"/>
      <c r="R16" s="11">
        <v>183</v>
      </c>
      <c r="S16" s="12">
        <v>22.875</v>
      </c>
      <c r="T16" s="46">
        <v>92</v>
      </c>
      <c r="U16" s="11">
        <v>8</v>
      </c>
      <c r="V16" s="11">
        <v>6</v>
      </c>
      <c r="W16" s="11">
        <v>2</v>
      </c>
    </row>
    <row r="17" spans="1:23" ht="12.75">
      <c r="A17" s="19">
        <v>15</v>
      </c>
      <c r="B17" s="9" t="s">
        <v>123</v>
      </c>
      <c r="C17" s="9" t="s">
        <v>124</v>
      </c>
      <c r="D17" s="9" t="s">
        <v>68</v>
      </c>
      <c r="E17" s="47">
        <v>2935</v>
      </c>
      <c r="F17" s="43" t="s">
        <v>166</v>
      </c>
      <c r="G17" s="10">
        <v>1</v>
      </c>
      <c r="H17" s="48">
        <v>23</v>
      </c>
      <c r="I17" s="48">
        <v>23</v>
      </c>
      <c r="J17" s="48">
        <v>22</v>
      </c>
      <c r="K17" s="48">
        <v>22</v>
      </c>
      <c r="L17" s="48">
        <v>20</v>
      </c>
      <c r="M17" s="48">
        <v>28</v>
      </c>
      <c r="N17" s="48">
        <v>23</v>
      </c>
      <c r="O17" s="48">
        <v>23</v>
      </c>
      <c r="P17" s="16"/>
      <c r="Q17" s="16"/>
      <c r="R17" s="11">
        <v>184</v>
      </c>
      <c r="S17" s="12">
        <v>23</v>
      </c>
      <c r="T17" s="46">
        <v>90</v>
      </c>
      <c r="U17" s="11">
        <v>8</v>
      </c>
      <c r="V17" s="11">
        <v>8</v>
      </c>
      <c r="W17" s="11">
        <v>1</v>
      </c>
    </row>
    <row r="18" spans="1:23" ht="12.75">
      <c r="A18" s="19">
        <v>16</v>
      </c>
      <c r="B18" s="9" t="s">
        <v>87</v>
      </c>
      <c r="C18" s="9" t="s">
        <v>88</v>
      </c>
      <c r="D18" s="9" t="s">
        <v>61</v>
      </c>
      <c r="E18" s="15">
        <v>1835</v>
      </c>
      <c r="F18" s="43" t="s">
        <v>26</v>
      </c>
      <c r="G18" s="10" t="s">
        <v>26</v>
      </c>
      <c r="H18" s="48">
        <v>21</v>
      </c>
      <c r="I18" s="48">
        <v>24</v>
      </c>
      <c r="J18" s="48">
        <v>23</v>
      </c>
      <c r="K18" s="48">
        <v>25</v>
      </c>
      <c r="L18" s="48">
        <v>22</v>
      </c>
      <c r="M18" s="48">
        <v>22</v>
      </c>
      <c r="N18" s="48">
        <v>24</v>
      </c>
      <c r="O18" s="48">
        <v>23</v>
      </c>
      <c r="P18" s="17"/>
      <c r="Q18" s="17"/>
      <c r="R18" s="20">
        <v>184</v>
      </c>
      <c r="S18" s="21">
        <v>23</v>
      </c>
      <c r="T18" s="46">
        <v>90</v>
      </c>
      <c r="U18" s="11">
        <v>8</v>
      </c>
      <c r="V18" s="11">
        <v>4</v>
      </c>
      <c r="W18" s="11">
        <v>2</v>
      </c>
    </row>
    <row r="19" spans="1:23" ht="12.75">
      <c r="A19" s="19">
        <v>17</v>
      </c>
      <c r="B19" s="9" t="s">
        <v>82</v>
      </c>
      <c r="C19" s="9" t="s">
        <v>23</v>
      </c>
      <c r="D19" s="9" t="s">
        <v>52</v>
      </c>
      <c r="E19" s="47">
        <v>1652</v>
      </c>
      <c r="F19" s="43" t="s">
        <v>26</v>
      </c>
      <c r="G19" s="10" t="s">
        <v>26</v>
      </c>
      <c r="H19" s="48">
        <v>22</v>
      </c>
      <c r="I19" s="48">
        <v>21</v>
      </c>
      <c r="J19" s="48">
        <v>23</v>
      </c>
      <c r="K19" s="48">
        <v>24</v>
      </c>
      <c r="L19" s="48">
        <v>26</v>
      </c>
      <c r="M19" s="48">
        <v>22</v>
      </c>
      <c r="N19" s="48">
        <v>22</v>
      </c>
      <c r="O19" s="48">
        <v>25</v>
      </c>
      <c r="P19" s="16"/>
      <c r="Q19" s="16"/>
      <c r="R19" s="11">
        <v>185</v>
      </c>
      <c r="S19" s="12">
        <v>23.125</v>
      </c>
      <c r="T19" s="46">
        <v>89</v>
      </c>
      <c r="U19" s="11">
        <v>8</v>
      </c>
      <c r="V19" s="11">
        <v>5</v>
      </c>
      <c r="W19" s="11">
        <v>3</v>
      </c>
    </row>
    <row r="20" spans="1:23" ht="12.75">
      <c r="A20" s="19">
        <v>18</v>
      </c>
      <c r="B20" s="9" t="s">
        <v>89</v>
      </c>
      <c r="C20" s="9" t="s">
        <v>67</v>
      </c>
      <c r="D20" s="9" t="s">
        <v>61</v>
      </c>
      <c r="E20" s="47">
        <v>1893</v>
      </c>
      <c r="F20" s="43" t="s">
        <v>26</v>
      </c>
      <c r="G20" s="10" t="s">
        <v>26</v>
      </c>
      <c r="H20" s="48">
        <v>22</v>
      </c>
      <c r="I20" s="48">
        <v>24</v>
      </c>
      <c r="J20" s="48">
        <v>24</v>
      </c>
      <c r="K20" s="48">
        <v>22</v>
      </c>
      <c r="L20" s="48">
        <v>24</v>
      </c>
      <c r="M20" s="48">
        <v>23</v>
      </c>
      <c r="N20" s="48">
        <v>21</v>
      </c>
      <c r="O20" s="48">
        <v>25</v>
      </c>
      <c r="P20" s="16"/>
      <c r="Q20" s="16"/>
      <c r="R20" s="11">
        <v>185</v>
      </c>
      <c r="S20" s="12">
        <v>23.125</v>
      </c>
      <c r="T20" s="46">
        <v>89</v>
      </c>
      <c r="U20" s="11">
        <v>8</v>
      </c>
      <c r="V20" s="11">
        <v>4</v>
      </c>
      <c r="W20" s="11">
        <v>2</v>
      </c>
    </row>
    <row r="21" spans="1:23" ht="12.75">
      <c r="A21" s="19">
        <v>19</v>
      </c>
      <c r="B21" s="9" t="s">
        <v>63</v>
      </c>
      <c r="C21" s="9" t="s">
        <v>34</v>
      </c>
      <c r="D21" s="9" t="s">
        <v>18</v>
      </c>
      <c r="E21" s="47">
        <v>1100</v>
      </c>
      <c r="F21" s="43" t="s">
        <v>26</v>
      </c>
      <c r="G21" s="10" t="s">
        <v>26</v>
      </c>
      <c r="H21" s="48">
        <v>24</v>
      </c>
      <c r="I21" s="48">
        <v>23</v>
      </c>
      <c r="J21" s="48">
        <v>24</v>
      </c>
      <c r="K21" s="48">
        <v>22</v>
      </c>
      <c r="L21" s="48">
        <v>25</v>
      </c>
      <c r="M21" s="48">
        <v>21</v>
      </c>
      <c r="N21" s="48">
        <v>23</v>
      </c>
      <c r="O21" s="48"/>
      <c r="P21" s="16"/>
      <c r="Q21" s="16"/>
      <c r="R21" s="11">
        <v>162</v>
      </c>
      <c r="S21" s="12">
        <v>23.142857142857142</v>
      </c>
      <c r="T21" s="46">
        <v>89</v>
      </c>
      <c r="U21" s="11">
        <v>7</v>
      </c>
      <c r="V21" s="11">
        <v>4</v>
      </c>
      <c r="W21" s="11">
        <v>2</v>
      </c>
    </row>
    <row r="22" spans="1:23" ht="12.75">
      <c r="A22" s="19">
        <v>20</v>
      </c>
      <c r="B22" s="9" t="s">
        <v>25</v>
      </c>
      <c r="C22" s="9" t="s">
        <v>67</v>
      </c>
      <c r="D22" s="9" t="s">
        <v>61</v>
      </c>
      <c r="E22" s="47">
        <v>1710</v>
      </c>
      <c r="F22" s="43" t="s">
        <v>26</v>
      </c>
      <c r="G22" s="10">
        <v>2</v>
      </c>
      <c r="H22" s="48">
        <v>22</v>
      </c>
      <c r="I22" s="48">
        <v>24</v>
      </c>
      <c r="J22" s="48">
        <v>24</v>
      </c>
      <c r="K22" s="48">
        <v>22</v>
      </c>
      <c r="L22" s="48">
        <v>20</v>
      </c>
      <c r="M22" s="48">
        <v>24</v>
      </c>
      <c r="N22" s="48">
        <v>27</v>
      </c>
      <c r="O22" s="48"/>
      <c r="P22" s="16"/>
      <c r="Q22" s="16"/>
      <c r="R22" s="11">
        <v>163</v>
      </c>
      <c r="S22" s="12">
        <v>23.285714285714285</v>
      </c>
      <c r="T22" s="46">
        <v>87</v>
      </c>
      <c r="U22" s="11">
        <v>7</v>
      </c>
      <c r="V22" s="11">
        <v>7</v>
      </c>
      <c r="W22" s="11">
        <v>2</v>
      </c>
    </row>
    <row r="23" spans="1:23" ht="12.75">
      <c r="A23" s="19">
        <v>21</v>
      </c>
      <c r="B23" s="9" t="s">
        <v>114</v>
      </c>
      <c r="C23" s="9" t="s">
        <v>73</v>
      </c>
      <c r="D23" s="9" t="s">
        <v>35</v>
      </c>
      <c r="E23" s="47">
        <v>2798</v>
      </c>
      <c r="F23" s="43" t="s">
        <v>166</v>
      </c>
      <c r="G23" s="10" t="s">
        <v>26</v>
      </c>
      <c r="H23" s="48">
        <v>25</v>
      </c>
      <c r="I23" s="48">
        <v>25</v>
      </c>
      <c r="J23" s="48">
        <v>24</v>
      </c>
      <c r="K23" s="48">
        <v>21</v>
      </c>
      <c r="L23" s="48">
        <v>23</v>
      </c>
      <c r="M23" s="48">
        <v>21</v>
      </c>
      <c r="N23" s="48">
        <v>24</v>
      </c>
      <c r="O23" s="48"/>
      <c r="P23" s="16"/>
      <c r="Q23" s="16"/>
      <c r="R23" s="11">
        <v>163</v>
      </c>
      <c r="S23" s="12">
        <v>23.285714285714285</v>
      </c>
      <c r="T23" s="46">
        <v>87</v>
      </c>
      <c r="U23" s="11">
        <v>7</v>
      </c>
      <c r="V23" s="11">
        <v>4</v>
      </c>
      <c r="W23" s="11">
        <v>4</v>
      </c>
    </row>
    <row r="24" spans="1:23" ht="12.75">
      <c r="A24" s="19">
        <v>22</v>
      </c>
      <c r="B24" s="9" t="s">
        <v>112</v>
      </c>
      <c r="C24" s="9" t="s">
        <v>113</v>
      </c>
      <c r="D24" s="9" t="s">
        <v>61</v>
      </c>
      <c r="E24" s="47">
        <v>2768</v>
      </c>
      <c r="F24" s="43" t="s">
        <v>166</v>
      </c>
      <c r="G24" s="10">
        <v>1</v>
      </c>
      <c r="H24" s="48">
        <v>23</v>
      </c>
      <c r="I24" s="48">
        <v>25</v>
      </c>
      <c r="J24" s="48">
        <v>24</v>
      </c>
      <c r="K24" s="48">
        <v>22</v>
      </c>
      <c r="L24" s="48">
        <v>25</v>
      </c>
      <c r="M24" s="48">
        <v>24</v>
      </c>
      <c r="N24" s="48">
        <v>21</v>
      </c>
      <c r="O24" s="48"/>
      <c r="P24" s="16"/>
      <c r="Q24" s="16"/>
      <c r="R24" s="11">
        <v>164</v>
      </c>
      <c r="S24" s="12">
        <v>23.428571428571427</v>
      </c>
      <c r="T24" s="46">
        <v>85</v>
      </c>
      <c r="U24" s="11">
        <v>7</v>
      </c>
      <c r="V24" s="11">
        <v>4</v>
      </c>
      <c r="W24" s="11">
        <v>3</v>
      </c>
    </row>
    <row r="25" spans="1:23" ht="12.75">
      <c r="A25" s="19">
        <v>23</v>
      </c>
      <c r="B25" s="9" t="s">
        <v>90</v>
      </c>
      <c r="C25" s="9" t="s">
        <v>36</v>
      </c>
      <c r="D25" s="9" t="s">
        <v>33</v>
      </c>
      <c r="E25" s="47">
        <v>1983</v>
      </c>
      <c r="F25" s="43" t="s">
        <v>26</v>
      </c>
      <c r="G25" s="10">
        <v>2</v>
      </c>
      <c r="H25" s="48">
        <v>23</v>
      </c>
      <c r="I25" s="48">
        <v>24</v>
      </c>
      <c r="J25" s="48">
        <v>26</v>
      </c>
      <c r="K25" s="48">
        <v>22</v>
      </c>
      <c r="L25" s="48">
        <v>20</v>
      </c>
      <c r="M25" s="48">
        <v>23</v>
      </c>
      <c r="N25" s="48">
        <v>26</v>
      </c>
      <c r="O25" s="48"/>
      <c r="P25" s="17"/>
      <c r="Q25" s="17"/>
      <c r="R25" s="20">
        <v>164</v>
      </c>
      <c r="S25" s="21">
        <v>23.428571428571427</v>
      </c>
      <c r="T25" s="46">
        <v>85</v>
      </c>
      <c r="U25" s="11">
        <v>7</v>
      </c>
      <c r="V25" s="11">
        <v>6</v>
      </c>
      <c r="W25" s="11">
        <v>4</v>
      </c>
    </row>
    <row r="26" spans="1:23" ht="12.75">
      <c r="A26" s="19">
        <v>24</v>
      </c>
      <c r="B26" s="9" t="s">
        <v>178</v>
      </c>
      <c r="C26" s="9" t="s">
        <v>44</v>
      </c>
      <c r="D26" s="9" t="s">
        <v>68</v>
      </c>
      <c r="E26" s="47">
        <v>1248</v>
      </c>
      <c r="F26" s="43" t="s">
        <v>26</v>
      </c>
      <c r="G26" s="10" t="s">
        <v>179</v>
      </c>
      <c r="H26" s="48">
        <v>27</v>
      </c>
      <c r="I26" s="48">
        <v>25</v>
      </c>
      <c r="J26" s="48">
        <v>22</v>
      </c>
      <c r="K26" s="48">
        <v>21</v>
      </c>
      <c r="L26" s="48">
        <v>19</v>
      </c>
      <c r="M26" s="48">
        <v>21</v>
      </c>
      <c r="N26" s="48">
        <v>26</v>
      </c>
      <c r="O26" s="48">
        <v>27</v>
      </c>
      <c r="P26" s="16"/>
      <c r="Q26" s="16"/>
      <c r="R26" s="11">
        <v>188</v>
      </c>
      <c r="S26" s="12">
        <v>23.5</v>
      </c>
      <c r="T26" s="46">
        <v>84</v>
      </c>
      <c r="U26" s="11">
        <v>8</v>
      </c>
      <c r="V26" s="11">
        <v>8</v>
      </c>
      <c r="W26" s="11">
        <v>6</v>
      </c>
    </row>
    <row r="27" spans="1:23" ht="12.75">
      <c r="A27" s="19">
        <v>25</v>
      </c>
      <c r="B27" s="9" t="s">
        <v>10</v>
      </c>
      <c r="C27" s="9" t="s">
        <v>12</v>
      </c>
      <c r="D27" s="9" t="s">
        <v>8</v>
      </c>
      <c r="E27" s="15">
        <v>66</v>
      </c>
      <c r="F27" s="43" t="s">
        <v>163</v>
      </c>
      <c r="G27" s="10" t="s">
        <v>26</v>
      </c>
      <c r="H27" s="48">
        <v>19</v>
      </c>
      <c r="I27" s="48">
        <v>28</v>
      </c>
      <c r="J27" s="48">
        <v>21</v>
      </c>
      <c r="K27" s="48">
        <v>21</v>
      </c>
      <c r="L27" s="48">
        <v>27</v>
      </c>
      <c r="M27" s="48">
        <v>25</v>
      </c>
      <c r="N27" s="48">
        <v>26</v>
      </c>
      <c r="O27" s="48">
        <v>21</v>
      </c>
      <c r="P27" s="17"/>
      <c r="Q27" s="17"/>
      <c r="R27" s="20">
        <v>188</v>
      </c>
      <c r="S27" s="21">
        <v>23.5</v>
      </c>
      <c r="T27" s="46">
        <v>84</v>
      </c>
      <c r="U27" s="11">
        <v>8</v>
      </c>
      <c r="V27" s="11">
        <v>9</v>
      </c>
      <c r="W27" s="11">
        <v>6</v>
      </c>
    </row>
    <row r="28" spans="1:23" ht="12.75">
      <c r="A28" s="19">
        <v>26</v>
      </c>
      <c r="B28" s="9" t="s">
        <v>109</v>
      </c>
      <c r="C28" s="9" t="s">
        <v>36</v>
      </c>
      <c r="D28" s="9" t="s">
        <v>61</v>
      </c>
      <c r="E28" s="47">
        <v>2676</v>
      </c>
      <c r="F28" s="43" t="s">
        <v>166</v>
      </c>
      <c r="G28" s="10" t="s">
        <v>26</v>
      </c>
      <c r="H28" s="48">
        <v>24</v>
      </c>
      <c r="I28" s="48">
        <v>22</v>
      </c>
      <c r="J28" s="48">
        <v>25</v>
      </c>
      <c r="K28" s="48">
        <v>26</v>
      </c>
      <c r="L28" s="48">
        <v>22</v>
      </c>
      <c r="M28" s="48">
        <v>22</v>
      </c>
      <c r="N28" s="48">
        <v>24</v>
      </c>
      <c r="O28" s="48"/>
      <c r="P28" s="16"/>
      <c r="Q28" s="16"/>
      <c r="R28" s="11">
        <v>165</v>
      </c>
      <c r="S28" s="12">
        <v>23.571428571428573</v>
      </c>
      <c r="T28" s="46">
        <v>83</v>
      </c>
      <c r="U28" s="11">
        <v>7</v>
      </c>
      <c r="V28" s="11">
        <v>4</v>
      </c>
      <c r="W28" s="11">
        <v>3</v>
      </c>
    </row>
    <row r="29" spans="1:23" ht="12.75">
      <c r="A29" s="19">
        <v>27</v>
      </c>
      <c r="B29" s="9" t="s">
        <v>104</v>
      </c>
      <c r="C29" s="9" t="s">
        <v>46</v>
      </c>
      <c r="D29" s="9" t="s">
        <v>68</v>
      </c>
      <c r="E29" s="47">
        <v>2804</v>
      </c>
      <c r="F29" s="43" t="s">
        <v>166</v>
      </c>
      <c r="G29" s="10">
        <v>1</v>
      </c>
      <c r="H29" s="48">
        <v>21</v>
      </c>
      <c r="I29" s="48">
        <v>23</v>
      </c>
      <c r="J29" s="48">
        <v>23</v>
      </c>
      <c r="K29" s="48">
        <v>24</v>
      </c>
      <c r="L29" s="48">
        <v>26</v>
      </c>
      <c r="M29" s="48">
        <v>22</v>
      </c>
      <c r="N29" s="48">
        <v>26</v>
      </c>
      <c r="O29" s="48"/>
      <c r="P29" s="16"/>
      <c r="Q29" s="16"/>
      <c r="R29" s="11">
        <v>165</v>
      </c>
      <c r="S29" s="12">
        <v>23.571428571428573</v>
      </c>
      <c r="T29" s="46">
        <v>83</v>
      </c>
      <c r="U29" s="11">
        <v>7</v>
      </c>
      <c r="V29" s="11">
        <v>5</v>
      </c>
      <c r="W29" s="11">
        <v>4</v>
      </c>
    </row>
    <row r="30" spans="1:23" ht="12.75">
      <c r="A30" s="19">
        <v>28</v>
      </c>
      <c r="B30" s="9" t="s">
        <v>70</v>
      </c>
      <c r="C30" s="9" t="s">
        <v>36</v>
      </c>
      <c r="D30" s="9" t="s">
        <v>171</v>
      </c>
      <c r="E30" s="47">
        <v>1240</v>
      </c>
      <c r="F30" s="43" t="s">
        <v>26</v>
      </c>
      <c r="G30" s="10">
        <v>1</v>
      </c>
      <c r="H30" s="48">
        <v>25</v>
      </c>
      <c r="I30" s="48">
        <v>24</v>
      </c>
      <c r="J30" s="48">
        <v>22</v>
      </c>
      <c r="K30" s="48">
        <v>26</v>
      </c>
      <c r="L30" s="48">
        <v>23</v>
      </c>
      <c r="M30" s="48">
        <v>24</v>
      </c>
      <c r="N30" s="48">
        <v>22</v>
      </c>
      <c r="O30" s="48"/>
      <c r="P30" s="16"/>
      <c r="Q30" s="16"/>
      <c r="R30" s="11">
        <v>166</v>
      </c>
      <c r="S30" s="12">
        <v>23.714285714285715</v>
      </c>
      <c r="T30" s="46">
        <v>82</v>
      </c>
      <c r="U30" s="11">
        <v>7</v>
      </c>
      <c r="V30" s="11">
        <v>4</v>
      </c>
      <c r="W30" s="11">
        <v>3</v>
      </c>
    </row>
    <row r="31" spans="1:23" ht="12.75">
      <c r="A31" s="19">
        <v>29</v>
      </c>
      <c r="B31" s="9" t="s">
        <v>110</v>
      </c>
      <c r="C31" s="9" t="s">
        <v>50</v>
      </c>
      <c r="D31" s="9" t="s">
        <v>61</v>
      </c>
      <c r="E31" s="47">
        <v>2766</v>
      </c>
      <c r="F31" s="43" t="s">
        <v>166</v>
      </c>
      <c r="G31" s="10" t="s">
        <v>26</v>
      </c>
      <c r="H31" s="48">
        <v>25</v>
      </c>
      <c r="I31" s="48">
        <v>25</v>
      </c>
      <c r="J31" s="48">
        <v>21</v>
      </c>
      <c r="K31" s="48">
        <v>20</v>
      </c>
      <c r="L31" s="48">
        <v>25</v>
      </c>
      <c r="M31" s="48">
        <v>24</v>
      </c>
      <c r="N31" s="48">
        <v>26</v>
      </c>
      <c r="O31" s="48"/>
      <c r="P31" s="16"/>
      <c r="Q31" s="16"/>
      <c r="R31" s="11">
        <v>166</v>
      </c>
      <c r="S31" s="12">
        <v>23.714285714285715</v>
      </c>
      <c r="T31" s="46">
        <v>82</v>
      </c>
      <c r="U31" s="11">
        <v>7</v>
      </c>
      <c r="V31" s="11">
        <v>6</v>
      </c>
      <c r="W31" s="11">
        <v>4</v>
      </c>
    </row>
    <row r="32" spans="1:23" ht="12.75">
      <c r="A32" s="19">
        <v>30</v>
      </c>
      <c r="B32" s="9" t="s">
        <v>117</v>
      </c>
      <c r="C32" s="9" t="s">
        <v>44</v>
      </c>
      <c r="D32" s="9" t="s">
        <v>171</v>
      </c>
      <c r="E32" s="47">
        <v>2819</v>
      </c>
      <c r="F32" s="43" t="s">
        <v>166</v>
      </c>
      <c r="G32" s="10" t="s">
        <v>26</v>
      </c>
      <c r="H32" s="48">
        <v>23</v>
      </c>
      <c r="I32" s="48">
        <v>25</v>
      </c>
      <c r="J32" s="48">
        <v>19</v>
      </c>
      <c r="K32" s="48">
        <v>23</v>
      </c>
      <c r="L32" s="48">
        <v>31</v>
      </c>
      <c r="M32" s="48">
        <v>23</v>
      </c>
      <c r="N32" s="48">
        <v>23</v>
      </c>
      <c r="O32" s="48"/>
      <c r="P32" s="16"/>
      <c r="Q32" s="16"/>
      <c r="R32" s="11">
        <v>167</v>
      </c>
      <c r="S32" s="12">
        <v>23.857142857142858</v>
      </c>
      <c r="T32" s="46">
        <v>80</v>
      </c>
      <c r="U32" s="11">
        <v>7</v>
      </c>
      <c r="V32" s="11">
        <v>12</v>
      </c>
      <c r="W32" s="11">
        <v>2</v>
      </c>
    </row>
    <row r="33" spans="1:23" ht="12.75">
      <c r="A33" s="19">
        <v>31</v>
      </c>
      <c r="B33" s="9" t="s">
        <v>86</v>
      </c>
      <c r="C33" s="9" t="s">
        <v>36</v>
      </c>
      <c r="D33" s="9" t="s">
        <v>28</v>
      </c>
      <c r="E33" s="47">
        <v>1834</v>
      </c>
      <c r="F33" s="43" t="s">
        <v>26</v>
      </c>
      <c r="G33" s="10">
        <v>2</v>
      </c>
      <c r="H33" s="48">
        <v>27</v>
      </c>
      <c r="I33" s="48">
        <v>24</v>
      </c>
      <c r="J33" s="48">
        <v>28</v>
      </c>
      <c r="K33" s="48">
        <v>22</v>
      </c>
      <c r="L33" s="48">
        <v>24</v>
      </c>
      <c r="M33" s="48">
        <v>20</v>
      </c>
      <c r="N33" s="48">
        <v>22</v>
      </c>
      <c r="O33" s="48"/>
      <c r="P33" s="16"/>
      <c r="Q33" s="16"/>
      <c r="R33" s="11">
        <v>167</v>
      </c>
      <c r="S33" s="12">
        <v>23.857142857142858</v>
      </c>
      <c r="T33" s="46">
        <v>80</v>
      </c>
      <c r="U33" s="11">
        <v>7</v>
      </c>
      <c r="V33" s="11">
        <v>8</v>
      </c>
      <c r="W33" s="11">
        <v>5</v>
      </c>
    </row>
    <row r="34" spans="1:23" ht="12.75">
      <c r="A34" s="19">
        <v>32</v>
      </c>
      <c r="B34" s="9" t="s">
        <v>70</v>
      </c>
      <c r="C34" s="9" t="s">
        <v>16</v>
      </c>
      <c r="D34" s="9" t="s">
        <v>68</v>
      </c>
      <c r="E34" s="47">
        <v>2034</v>
      </c>
      <c r="F34" s="43" t="s">
        <v>166</v>
      </c>
      <c r="G34" s="10">
        <v>1</v>
      </c>
      <c r="H34" s="48">
        <v>22</v>
      </c>
      <c r="I34" s="48">
        <v>22</v>
      </c>
      <c r="J34" s="48">
        <v>27</v>
      </c>
      <c r="K34" s="48">
        <v>22</v>
      </c>
      <c r="L34" s="48">
        <v>25</v>
      </c>
      <c r="M34" s="48">
        <v>27</v>
      </c>
      <c r="N34" s="48">
        <v>23</v>
      </c>
      <c r="O34" s="48"/>
      <c r="P34" s="16"/>
      <c r="Q34" s="16"/>
      <c r="R34" s="11">
        <v>168</v>
      </c>
      <c r="S34" s="12">
        <v>24</v>
      </c>
      <c r="T34" s="46">
        <v>78</v>
      </c>
      <c r="U34" s="11">
        <v>7</v>
      </c>
      <c r="V34" s="11">
        <v>5</v>
      </c>
      <c r="W34" s="11">
        <v>5</v>
      </c>
    </row>
    <row r="35" spans="1:23" ht="12.75">
      <c r="A35" s="19">
        <v>33</v>
      </c>
      <c r="B35" s="9" t="s">
        <v>91</v>
      </c>
      <c r="C35" s="9" t="s">
        <v>44</v>
      </c>
      <c r="D35" s="9" t="s">
        <v>18</v>
      </c>
      <c r="E35" s="47">
        <v>2038</v>
      </c>
      <c r="F35" s="43" t="s">
        <v>26</v>
      </c>
      <c r="G35" s="10">
        <v>3</v>
      </c>
      <c r="H35" s="48">
        <v>23</v>
      </c>
      <c r="I35" s="48">
        <v>24</v>
      </c>
      <c r="J35" s="48">
        <v>25</v>
      </c>
      <c r="K35" s="48">
        <v>23</v>
      </c>
      <c r="L35" s="48">
        <v>25</v>
      </c>
      <c r="M35" s="48">
        <v>20</v>
      </c>
      <c r="N35" s="48">
        <v>28</v>
      </c>
      <c r="O35" s="48"/>
      <c r="P35" s="17"/>
      <c r="Q35" s="17"/>
      <c r="R35" s="11">
        <v>168</v>
      </c>
      <c r="S35" s="12">
        <v>24</v>
      </c>
      <c r="T35" s="46">
        <v>78</v>
      </c>
      <c r="U35" s="11">
        <v>7</v>
      </c>
      <c r="V35" s="11">
        <v>8</v>
      </c>
      <c r="W35" s="11">
        <v>2</v>
      </c>
    </row>
    <row r="36" spans="1:23" ht="12.75">
      <c r="A36" s="19">
        <v>34</v>
      </c>
      <c r="B36" s="9" t="s">
        <v>118</v>
      </c>
      <c r="C36" s="9" t="s">
        <v>93</v>
      </c>
      <c r="D36" s="9" t="s">
        <v>35</v>
      </c>
      <c r="E36" s="47">
        <v>2844</v>
      </c>
      <c r="F36" s="43" t="s">
        <v>166</v>
      </c>
      <c r="G36" s="10" t="s">
        <v>26</v>
      </c>
      <c r="H36" s="48">
        <v>28</v>
      </c>
      <c r="I36" s="48">
        <v>25</v>
      </c>
      <c r="J36" s="48">
        <v>25</v>
      </c>
      <c r="K36" s="48">
        <v>24</v>
      </c>
      <c r="L36" s="48">
        <v>22</v>
      </c>
      <c r="M36" s="48">
        <v>24</v>
      </c>
      <c r="N36" s="48">
        <v>20</v>
      </c>
      <c r="O36" s="48"/>
      <c r="P36" s="16"/>
      <c r="Q36" s="16"/>
      <c r="R36" s="11">
        <v>168</v>
      </c>
      <c r="S36" s="12">
        <v>24</v>
      </c>
      <c r="T36" s="46">
        <v>78</v>
      </c>
      <c r="U36" s="11">
        <v>7</v>
      </c>
      <c r="V36" s="11">
        <v>8</v>
      </c>
      <c r="W36" s="11">
        <v>3</v>
      </c>
    </row>
    <row r="37" spans="1:23" ht="12.75">
      <c r="A37" s="19">
        <v>35</v>
      </c>
      <c r="B37" s="9" t="s">
        <v>101</v>
      </c>
      <c r="C37" s="9" t="s">
        <v>67</v>
      </c>
      <c r="D37" s="9" t="s">
        <v>171</v>
      </c>
      <c r="E37" s="47">
        <v>2433</v>
      </c>
      <c r="F37" s="43" t="s">
        <v>26</v>
      </c>
      <c r="G37" s="10">
        <v>1</v>
      </c>
      <c r="H37" s="48">
        <v>22</v>
      </c>
      <c r="I37" s="48">
        <v>21</v>
      </c>
      <c r="J37" s="48">
        <v>27</v>
      </c>
      <c r="K37" s="48">
        <v>25</v>
      </c>
      <c r="L37" s="48">
        <v>23</v>
      </c>
      <c r="M37" s="48">
        <v>25</v>
      </c>
      <c r="N37" s="48">
        <v>26</v>
      </c>
      <c r="O37" s="48"/>
      <c r="P37" s="16"/>
      <c r="Q37" s="16"/>
      <c r="R37" s="11">
        <v>169</v>
      </c>
      <c r="S37" s="12">
        <v>24.142857142857142</v>
      </c>
      <c r="T37" s="46">
        <v>76</v>
      </c>
      <c r="U37" s="11">
        <v>7</v>
      </c>
      <c r="V37" s="11">
        <v>6</v>
      </c>
      <c r="W37" s="11">
        <v>4</v>
      </c>
    </row>
    <row r="38" spans="1:23" ht="12.75">
      <c r="A38" s="19">
        <v>36</v>
      </c>
      <c r="B38" s="9" t="s">
        <v>81</v>
      </c>
      <c r="C38" s="9" t="s">
        <v>14</v>
      </c>
      <c r="D38" s="9" t="s">
        <v>18</v>
      </c>
      <c r="E38" s="47">
        <v>1621</v>
      </c>
      <c r="F38" s="43" t="s">
        <v>26</v>
      </c>
      <c r="G38" s="10" t="s">
        <v>26</v>
      </c>
      <c r="H38" s="48">
        <v>20</v>
      </c>
      <c r="I38" s="48">
        <v>25</v>
      </c>
      <c r="J38" s="48">
        <v>24</v>
      </c>
      <c r="K38" s="48">
        <v>23</v>
      </c>
      <c r="L38" s="48">
        <v>27</v>
      </c>
      <c r="M38" s="48">
        <v>26</v>
      </c>
      <c r="N38" s="48">
        <v>24</v>
      </c>
      <c r="O38" s="48"/>
      <c r="P38" s="16"/>
      <c r="Q38" s="16"/>
      <c r="R38" s="11">
        <v>169</v>
      </c>
      <c r="S38" s="12">
        <v>24.142857142857142</v>
      </c>
      <c r="T38" s="46">
        <v>76</v>
      </c>
      <c r="U38" s="11">
        <v>7</v>
      </c>
      <c r="V38" s="11">
        <v>7</v>
      </c>
      <c r="W38" s="11">
        <v>3</v>
      </c>
    </row>
    <row r="39" spans="1:23" ht="12.75">
      <c r="A39" s="19">
        <v>37</v>
      </c>
      <c r="B39" s="9" t="s">
        <v>59</v>
      </c>
      <c r="C39" s="9" t="s">
        <v>16</v>
      </c>
      <c r="D39" s="9" t="s">
        <v>51</v>
      </c>
      <c r="E39" s="47">
        <v>1040</v>
      </c>
      <c r="F39" s="43" t="s">
        <v>26</v>
      </c>
      <c r="G39" s="10">
        <v>1</v>
      </c>
      <c r="H39" s="48">
        <v>26</v>
      </c>
      <c r="I39" s="48">
        <v>22</v>
      </c>
      <c r="J39" s="48">
        <v>27</v>
      </c>
      <c r="K39" s="48">
        <v>24</v>
      </c>
      <c r="L39" s="48">
        <v>27</v>
      </c>
      <c r="M39" s="48">
        <v>22</v>
      </c>
      <c r="N39" s="48">
        <v>23</v>
      </c>
      <c r="O39" s="48"/>
      <c r="P39" s="17"/>
      <c r="Q39" s="17"/>
      <c r="R39" s="20">
        <v>171</v>
      </c>
      <c r="S39" s="21">
        <v>24.428571428571427</v>
      </c>
      <c r="T39" s="46">
        <v>73</v>
      </c>
      <c r="U39" s="11">
        <v>7</v>
      </c>
      <c r="V39" s="11">
        <v>5</v>
      </c>
      <c r="W39" s="11">
        <v>5</v>
      </c>
    </row>
    <row r="40" spans="1:23" ht="12.75">
      <c r="A40" s="19">
        <v>38</v>
      </c>
      <c r="B40" s="9" t="s">
        <v>121</v>
      </c>
      <c r="C40" s="9" t="s">
        <v>12</v>
      </c>
      <c r="D40" s="9" t="s">
        <v>35</v>
      </c>
      <c r="E40" s="47">
        <v>2899</v>
      </c>
      <c r="F40" s="43" t="s">
        <v>165</v>
      </c>
      <c r="G40" s="10">
        <v>1</v>
      </c>
      <c r="H40" s="48">
        <v>24</v>
      </c>
      <c r="I40" s="48">
        <v>24</v>
      </c>
      <c r="J40" s="48">
        <v>23</v>
      </c>
      <c r="K40" s="48">
        <v>27</v>
      </c>
      <c r="L40" s="48">
        <v>25</v>
      </c>
      <c r="M40" s="48">
        <v>21</v>
      </c>
      <c r="N40" s="48">
        <v>24</v>
      </c>
      <c r="O40" s="48">
        <v>28</v>
      </c>
      <c r="P40" s="16"/>
      <c r="Q40" s="16"/>
      <c r="R40" s="11">
        <v>196</v>
      </c>
      <c r="S40" s="12">
        <v>24.5</v>
      </c>
      <c r="T40" s="46">
        <v>72</v>
      </c>
      <c r="U40" s="11">
        <v>8</v>
      </c>
      <c r="V40" s="11">
        <v>7</v>
      </c>
      <c r="W40" s="11">
        <v>4</v>
      </c>
    </row>
    <row r="41" spans="1:23" ht="12.75">
      <c r="A41" s="19">
        <v>39</v>
      </c>
      <c r="B41" s="9" t="s">
        <v>62</v>
      </c>
      <c r="C41" s="9" t="s">
        <v>29</v>
      </c>
      <c r="D41" s="9" t="s">
        <v>18</v>
      </c>
      <c r="E41" s="47">
        <v>1098</v>
      </c>
      <c r="F41" s="43" t="s">
        <v>26</v>
      </c>
      <c r="G41" s="10" t="s">
        <v>26</v>
      </c>
      <c r="H41" s="48">
        <v>27</v>
      </c>
      <c r="I41" s="48">
        <v>23</v>
      </c>
      <c r="J41" s="48">
        <v>26</v>
      </c>
      <c r="K41" s="48">
        <v>26</v>
      </c>
      <c r="L41" s="48">
        <v>22</v>
      </c>
      <c r="M41" s="48">
        <v>24</v>
      </c>
      <c r="N41" s="48">
        <v>24</v>
      </c>
      <c r="O41" s="48"/>
      <c r="P41" s="16"/>
      <c r="Q41" s="16"/>
      <c r="R41" s="11">
        <v>172</v>
      </c>
      <c r="S41" s="12">
        <v>24.571428571428573</v>
      </c>
      <c r="T41" s="46">
        <v>71</v>
      </c>
      <c r="U41" s="11">
        <v>7</v>
      </c>
      <c r="V41" s="11">
        <v>5</v>
      </c>
      <c r="W41" s="11">
        <v>3</v>
      </c>
    </row>
    <row r="42" spans="1:23" ht="12.75">
      <c r="A42" s="19">
        <v>40</v>
      </c>
      <c r="B42" s="9" t="s">
        <v>78</v>
      </c>
      <c r="C42" s="9" t="s">
        <v>79</v>
      </c>
      <c r="D42" s="9" t="s">
        <v>35</v>
      </c>
      <c r="E42" s="47">
        <v>1510</v>
      </c>
      <c r="F42" s="43" t="s">
        <v>26</v>
      </c>
      <c r="G42" s="10">
        <v>2</v>
      </c>
      <c r="H42" s="48">
        <v>24</v>
      </c>
      <c r="I42" s="48">
        <v>25</v>
      </c>
      <c r="J42" s="48">
        <v>22</v>
      </c>
      <c r="K42" s="48">
        <v>25</v>
      </c>
      <c r="L42" s="48">
        <v>25</v>
      </c>
      <c r="M42" s="48">
        <v>27</v>
      </c>
      <c r="N42" s="48">
        <v>24</v>
      </c>
      <c r="O42" s="48"/>
      <c r="P42" s="17"/>
      <c r="Q42" s="17"/>
      <c r="R42" s="20">
        <v>172</v>
      </c>
      <c r="S42" s="21">
        <v>24.571428571428573</v>
      </c>
      <c r="T42" s="46">
        <v>71</v>
      </c>
      <c r="U42" s="11">
        <v>7</v>
      </c>
      <c r="V42" s="11">
        <v>5</v>
      </c>
      <c r="W42" s="11">
        <v>1</v>
      </c>
    </row>
    <row r="43" spans="1:23" ht="12.75">
      <c r="A43" s="19">
        <v>41</v>
      </c>
      <c r="B43" s="9" t="s">
        <v>65</v>
      </c>
      <c r="C43" s="9" t="s">
        <v>20</v>
      </c>
      <c r="D43" s="9" t="s">
        <v>40</v>
      </c>
      <c r="E43" s="47">
        <v>1102</v>
      </c>
      <c r="F43" s="43" t="s">
        <v>26</v>
      </c>
      <c r="G43" s="10">
        <v>2</v>
      </c>
      <c r="H43" s="48">
        <v>27</v>
      </c>
      <c r="I43" s="48">
        <v>24</v>
      </c>
      <c r="J43" s="48">
        <v>25</v>
      </c>
      <c r="K43" s="48">
        <v>26</v>
      </c>
      <c r="L43" s="48">
        <v>23</v>
      </c>
      <c r="M43" s="48">
        <v>24</v>
      </c>
      <c r="N43" s="48">
        <v>24</v>
      </c>
      <c r="O43" s="48"/>
      <c r="P43" s="16"/>
      <c r="Q43" s="16"/>
      <c r="R43" s="11">
        <v>173</v>
      </c>
      <c r="S43" s="12">
        <v>24.714285714285715</v>
      </c>
      <c r="T43" s="46">
        <v>69</v>
      </c>
      <c r="U43" s="11">
        <v>7</v>
      </c>
      <c r="V43" s="11">
        <v>4</v>
      </c>
      <c r="W43" s="11">
        <v>2</v>
      </c>
    </row>
    <row r="44" spans="1:23" ht="12.75">
      <c r="A44" s="19">
        <v>42</v>
      </c>
      <c r="B44" s="9" t="s">
        <v>107</v>
      </c>
      <c r="C44" s="9" t="s">
        <v>108</v>
      </c>
      <c r="D44" s="9" t="s">
        <v>61</v>
      </c>
      <c r="E44" s="47">
        <v>2672</v>
      </c>
      <c r="F44" s="43" t="s">
        <v>26</v>
      </c>
      <c r="G44" s="10" t="s">
        <v>26</v>
      </c>
      <c r="H44" s="48">
        <v>29</v>
      </c>
      <c r="I44" s="48">
        <v>22</v>
      </c>
      <c r="J44" s="48">
        <v>25</v>
      </c>
      <c r="K44" s="48">
        <v>22</v>
      </c>
      <c r="L44" s="48">
        <v>26</v>
      </c>
      <c r="M44" s="48">
        <v>22</v>
      </c>
      <c r="N44" s="48">
        <v>27</v>
      </c>
      <c r="O44" s="48"/>
      <c r="P44" s="16"/>
      <c r="Q44" s="16"/>
      <c r="R44" s="11">
        <v>173</v>
      </c>
      <c r="S44" s="12">
        <v>24.714285714285715</v>
      </c>
      <c r="T44" s="46">
        <v>69</v>
      </c>
      <c r="U44" s="11">
        <v>7</v>
      </c>
      <c r="V44" s="11">
        <v>7</v>
      </c>
      <c r="W44" s="11">
        <v>5</v>
      </c>
    </row>
    <row r="45" spans="1:23" ht="12.75">
      <c r="A45" s="19">
        <v>43</v>
      </c>
      <c r="B45" s="9" t="s">
        <v>80</v>
      </c>
      <c r="C45" s="9" t="s">
        <v>32</v>
      </c>
      <c r="D45" s="9" t="s">
        <v>18</v>
      </c>
      <c r="E45" s="47">
        <v>1542</v>
      </c>
      <c r="F45" s="43" t="s">
        <v>26</v>
      </c>
      <c r="G45" s="10">
        <v>1</v>
      </c>
      <c r="H45" s="48">
        <v>23</v>
      </c>
      <c r="I45" s="48">
        <v>26</v>
      </c>
      <c r="J45" s="48">
        <v>25</v>
      </c>
      <c r="K45" s="48">
        <v>24</v>
      </c>
      <c r="L45" s="48">
        <v>28</v>
      </c>
      <c r="M45" s="48">
        <v>23</v>
      </c>
      <c r="N45" s="48">
        <v>24</v>
      </c>
      <c r="O45" s="48"/>
      <c r="P45" s="17"/>
      <c r="Q45" s="17"/>
      <c r="R45" s="20">
        <v>173</v>
      </c>
      <c r="S45" s="21">
        <v>24.714285714285715</v>
      </c>
      <c r="T45" s="46">
        <v>69</v>
      </c>
      <c r="U45" s="11">
        <v>7</v>
      </c>
      <c r="V45" s="11">
        <v>5</v>
      </c>
      <c r="W45" s="11">
        <v>3</v>
      </c>
    </row>
    <row r="46" spans="1:23" ht="12.75">
      <c r="A46" s="19">
        <v>44</v>
      </c>
      <c r="B46" s="9" t="s">
        <v>102</v>
      </c>
      <c r="C46" s="9" t="s">
        <v>103</v>
      </c>
      <c r="D46" s="9" t="s">
        <v>171</v>
      </c>
      <c r="E46" s="47">
        <v>2454</v>
      </c>
      <c r="F46" s="43" t="s">
        <v>166</v>
      </c>
      <c r="G46" s="10">
        <v>1</v>
      </c>
      <c r="H46" s="48">
        <v>24</v>
      </c>
      <c r="I46" s="48">
        <v>22</v>
      </c>
      <c r="J46" s="48">
        <v>30</v>
      </c>
      <c r="K46" s="48">
        <v>24</v>
      </c>
      <c r="L46" s="48">
        <v>24</v>
      </c>
      <c r="M46" s="48">
        <v>25</v>
      </c>
      <c r="N46" s="48">
        <v>25</v>
      </c>
      <c r="O46" s="48"/>
      <c r="P46" s="16"/>
      <c r="Q46" s="16"/>
      <c r="R46" s="11">
        <v>174</v>
      </c>
      <c r="S46" s="12">
        <v>24.857142857142858</v>
      </c>
      <c r="T46" s="46">
        <v>67</v>
      </c>
      <c r="U46" s="11">
        <v>7</v>
      </c>
      <c r="V46" s="11">
        <v>8</v>
      </c>
      <c r="W46" s="11">
        <v>1</v>
      </c>
    </row>
    <row r="47" spans="1:23" ht="12.75">
      <c r="A47" s="19">
        <v>45</v>
      </c>
      <c r="B47" s="9" t="s">
        <v>77</v>
      </c>
      <c r="C47" s="9" t="s">
        <v>27</v>
      </c>
      <c r="D47" s="9" t="s">
        <v>51</v>
      </c>
      <c r="E47" s="47">
        <v>2596</v>
      </c>
      <c r="F47" s="43" t="s">
        <v>163</v>
      </c>
      <c r="G47" s="10">
        <v>1</v>
      </c>
      <c r="H47" s="48">
        <v>25</v>
      </c>
      <c r="I47" s="48">
        <v>20</v>
      </c>
      <c r="J47" s="48">
        <v>31</v>
      </c>
      <c r="K47" s="48">
        <v>28</v>
      </c>
      <c r="L47" s="48">
        <v>25</v>
      </c>
      <c r="M47" s="48">
        <v>20</v>
      </c>
      <c r="N47" s="48">
        <v>27</v>
      </c>
      <c r="O47" s="48">
        <v>23</v>
      </c>
      <c r="P47" s="17"/>
      <c r="Q47" s="17"/>
      <c r="R47" s="20">
        <v>199</v>
      </c>
      <c r="S47" s="21">
        <v>24.875</v>
      </c>
      <c r="T47" s="46">
        <v>67</v>
      </c>
      <c r="U47" s="11">
        <v>8</v>
      </c>
      <c r="V47" s="11">
        <v>11</v>
      </c>
      <c r="W47" s="11">
        <v>8</v>
      </c>
    </row>
    <row r="48" spans="1:23" ht="12.75">
      <c r="A48" s="19">
        <v>46</v>
      </c>
      <c r="B48" s="9" t="s">
        <v>94</v>
      </c>
      <c r="C48" s="9" t="s">
        <v>95</v>
      </c>
      <c r="D48" s="9" t="s">
        <v>61</v>
      </c>
      <c r="E48" s="47">
        <v>2189</v>
      </c>
      <c r="F48" s="43" t="s">
        <v>26</v>
      </c>
      <c r="G48" s="10">
        <v>1</v>
      </c>
      <c r="H48" s="48">
        <v>24</v>
      </c>
      <c r="I48" s="48">
        <v>25</v>
      </c>
      <c r="J48" s="48">
        <v>24</v>
      </c>
      <c r="K48" s="48">
        <v>24</v>
      </c>
      <c r="L48" s="48">
        <v>26</v>
      </c>
      <c r="M48" s="48">
        <v>27</v>
      </c>
      <c r="N48" s="48">
        <v>25</v>
      </c>
      <c r="O48" s="48"/>
      <c r="P48" s="16"/>
      <c r="Q48" s="16"/>
      <c r="R48" s="11">
        <v>175</v>
      </c>
      <c r="S48" s="12">
        <v>25</v>
      </c>
      <c r="T48" s="46">
        <v>65</v>
      </c>
      <c r="U48" s="11">
        <v>7</v>
      </c>
      <c r="V48" s="11">
        <v>3</v>
      </c>
      <c r="W48" s="11">
        <v>2</v>
      </c>
    </row>
    <row r="49" spans="1:23" ht="12.75">
      <c r="A49" s="19">
        <v>47</v>
      </c>
      <c r="B49" s="9" t="s">
        <v>82</v>
      </c>
      <c r="C49" s="9" t="s">
        <v>67</v>
      </c>
      <c r="D49" s="9" t="s">
        <v>52</v>
      </c>
      <c r="E49" s="47">
        <v>2076</v>
      </c>
      <c r="F49" s="43" t="s">
        <v>26</v>
      </c>
      <c r="G49" s="10" t="s">
        <v>26</v>
      </c>
      <c r="H49" s="48">
        <v>25</v>
      </c>
      <c r="I49" s="48">
        <v>24</v>
      </c>
      <c r="J49" s="48">
        <v>27</v>
      </c>
      <c r="K49" s="48">
        <v>24</v>
      </c>
      <c r="L49" s="48">
        <v>25</v>
      </c>
      <c r="M49" s="48">
        <v>24</v>
      </c>
      <c r="N49" s="48">
        <v>27</v>
      </c>
      <c r="O49" s="48"/>
      <c r="P49" s="16"/>
      <c r="Q49" s="16"/>
      <c r="R49" s="11">
        <v>176</v>
      </c>
      <c r="S49" s="12">
        <v>25.142857142857142</v>
      </c>
      <c r="T49" s="46">
        <v>64</v>
      </c>
      <c r="U49" s="11">
        <v>7</v>
      </c>
      <c r="V49" s="11">
        <v>3</v>
      </c>
      <c r="W49" s="11">
        <v>3</v>
      </c>
    </row>
    <row r="50" spans="1:23" ht="12.75">
      <c r="A50" s="19">
        <v>48</v>
      </c>
      <c r="B50" s="9" t="s">
        <v>74</v>
      </c>
      <c r="C50" s="9" t="s">
        <v>12</v>
      </c>
      <c r="D50" s="9" t="s">
        <v>40</v>
      </c>
      <c r="E50" s="47">
        <v>1372</v>
      </c>
      <c r="F50" s="43" t="s">
        <v>26</v>
      </c>
      <c r="G50" s="10">
        <v>1</v>
      </c>
      <c r="H50" s="48">
        <v>28</v>
      </c>
      <c r="I50" s="48">
        <v>22</v>
      </c>
      <c r="J50" s="48">
        <v>26</v>
      </c>
      <c r="K50" s="48">
        <v>23</v>
      </c>
      <c r="L50" s="48">
        <v>25</v>
      </c>
      <c r="M50" s="48">
        <v>29</v>
      </c>
      <c r="N50" s="48">
        <v>23</v>
      </c>
      <c r="O50" s="48"/>
      <c r="P50" s="16"/>
      <c r="Q50" s="16"/>
      <c r="R50" s="11">
        <v>176</v>
      </c>
      <c r="S50" s="12">
        <v>25.142857142857142</v>
      </c>
      <c r="T50" s="46">
        <v>64</v>
      </c>
      <c r="U50" s="11">
        <v>7</v>
      </c>
      <c r="V50" s="11">
        <v>7</v>
      </c>
      <c r="W50" s="11">
        <v>5</v>
      </c>
    </row>
    <row r="51" spans="1:23" ht="12.75">
      <c r="A51" s="19">
        <v>49</v>
      </c>
      <c r="B51" s="9" t="s">
        <v>100</v>
      </c>
      <c r="C51" s="9" t="s">
        <v>23</v>
      </c>
      <c r="D51" s="9" t="s">
        <v>66</v>
      </c>
      <c r="E51" s="15">
        <v>2390</v>
      </c>
      <c r="F51" s="43" t="s">
        <v>163</v>
      </c>
      <c r="G51" s="10">
        <v>1</v>
      </c>
      <c r="H51" s="48">
        <v>27</v>
      </c>
      <c r="I51" s="48">
        <v>25</v>
      </c>
      <c r="J51" s="48">
        <v>21</v>
      </c>
      <c r="K51" s="48">
        <v>26</v>
      </c>
      <c r="L51" s="48">
        <v>22</v>
      </c>
      <c r="M51" s="48">
        <v>27</v>
      </c>
      <c r="N51" s="48">
        <v>31</v>
      </c>
      <c r="O51" s="48">
        <v>23</v>
      </c>
      <c r="P51" s="17"/>
      <c r="Q51" s="17"/>
      <c r="R51" s="20">
        <v>202</v>
      </c>
      <c r="S51" s="21">
        <v>25.25</v>
      </c>
      <c r="T51" s="46">
        <v>62</v>
      </c>
      <c r="U51" s="11">
        <v>8</v>
      </c>
      <c r="V51" s="11">
        <v>10</v>
      </c>
      <c r="W51" s="11">
        <v>5</v>
      </c>
    </row>
    <row r="52" spans="1:23" ht="12.75">
      <c r="A52" s="19">
        <v>50</v>
      </c>
      <c r="B52" s="9" t="s">
        <v>84</v>
      </c>
      <c r="C52" s="9" t="s">
        <v>85</v>
      </c>
      <c r="D52" s="9" t="s">
        <v>52</v>
      </c>
      <c r="E52" s="47">
        <v>1729</v>
      </c>
      <c r="F52" s="43" t="s">
        <v>26</v>
      </c>
      <c r="G52" s="10">
        <v>2</v>
      </c>
      <c r="H52" s="48">
        <v>32</v>
      </c>
      <c r="I52" s="48">
        <v>25</v>
      </c>
      <c r="J52" s="48">
        <v>26</v>
      </c>
      <c r="K52" s="48">
        <v>27</v>
      </c>
      <c r="L52" s="48">
        <v>22</v>
      </c>
      <c r="M52" s="48">
        <v>24</v>
      </c>
      <c r="N52" s="48">
        <v>22</v>
      </c>
      <c r="O52" s="48"/>
      <c r="P52" s="16"/>
      <c r="Q52" s="16"/>
      <c r="R52" s="11">
        <v>178</v>
      </c>
      <c r="S52" s="12">
        <v>25.428571428571427</v>
      </c>
      <c r="T52" s="46">
        <v>60</v>
      </c>
      <c r="U52" s="11">
        <v>7</v>
      </c>
      <c r="V52" s="11">
        <v>10</v>
      </c>
      <c r="W52" s="11">
        <v>5</v>
      </c>
    </row>
    <row r="53" spans="1:23" ht="12.75">
      <c r="A53" s="19">
        <v>51</v>
      </c>
      <c r="B53" s="9" t="s">
        <v>39</v>
      </c>
      <c r="C53" s="9" t="s">
        <v>27</v>
      </c>
      <c r="D53" s="9" t="s">
        <v>40</v>
      </c>
      <c r="E53" s="47">
        <v>408</v>
      </c>
      <c r="F53" s="43" t="s">
        <v>26</v>
      </c>
      <c r="G53" s="10">
        <v>1</v>
      </c>
      <c r="H53" s="48">
        <v>29</v>
      </c>
      <c r="I53" s="48">
        <v>24</v>
      </c>
      <c r="J53" s="48">
        <v>24</v>
      </c>
      <c r="K53" s="48">
        <v>22</v>
      </c>
      <c r="L53" s="48">
        <v>28</v>
      </c>
      <c r="M53" s="48">
        <v>27</v>
      </c>
      <c r="N53" s="48">
        <v>24</v>
      </c>
      <c r="O53" s="48"/>
      <c r="P53" s="16"/>
      <c r="Q53" s="16"/>
      <c r="R53" s="11">
        <v>178</v>
      </c>
      <c r="S53" s="12">
        <v>25.428571428571427</v>
      </c>
      <c r="T53" s="46">
        <v>60</v>
      </c>
      <c r="U53" s="11">
        <v>7</v>
      </c>
      <c r="V53" s="11">
        <v>7</v>
      </c>
      <c r="W53" s="11">
        <v>4</v>
      </c>
    </row>
    <row r="54" spans="1:23" ht="12.75">
      <c r="A54" s="19">
        <v>52</v>
      </c>
      <c r="B54" s="9" t="s">
        <v>120</v>
      </c>
      <c r="C54" s="9" t="s">
        <v>67</v>
      </c>
      <c r="D54" s="9" t="s">
        <v>35</v>
      </c>
      <c r="E54" s="47">
        <v>2878</v>
      </c>
      <c r="F54" s="43" t="s">
        <v>166</v>
      </c>
      <c r="G54" s="10">
        <v>1</v>
      </c>
      <c r="H54" s="48">
        <v>26</v>
      </c>
      <c r="I54" s="48">
        <v>25</v>
      </c>
      <c r="J54" s="48">
        <v>26</v>
      </c>
      <c r="K54" s="48">
        <v>22</v>
      </c>
      <c r="L54" s="48">
        <v>28</v>
      </c>
      <c r="M54" s="48">
        <v>27</v>
      </c>
      <c r="N54" s="48">
        <v>25</v>
      </c>
      <c r="O54" s="48"/>
      <c r="P54" s="16"/>
      <c r="Q54" s="16"/>
      <c r="R54" s="11">
        <v>179</v>
      </c>
      <c r="S54" s="12">
        <v>25.571428571428573</v>
      </c>
      <c r="T54" s="46">
        <v>58</v>
      </c>
      <c r="U54" s="11">
        <v>7</v>
      </c>
      <c r="V54" s="11">
        <v>6</v>
      </c>
      <c r="W54" s="11">
        <v>2</v>
      </c>
    </row>
    <row r="55" spans="1:23" ht="12.75">
      <c r="A55" s="19">
        <v>53</v>
      </c>
      <c r="B55" s="9" t="s">
        <v>56</v>
      </c>
      <c r="C55" s="9" t="s">
        <v>73</v>
      </c>
      <c r="D55" s="9" t="s">
        <v>33</v>
      </c>
      <c r="E55" s="47">
        <v>3091</v>
      </c>
      <c r="F55" s="43" t="s">
        <v>165</v>
      </c>
      <c r="G55" s="10">
        <v>1</v>
      </c>
      <c r="H55" s="48">
        <v>20</v>
      </c>
      <c r="I55" s="48">
        <v>25</v>
      </c>
      <c r="J55" s="48">
        <v>27</v>
      </c>
      <c r="K55" s="48">
        <v>23</v>
      </c>
      <c r="L55" s="48">
        <v>22</v>
      </c>
      <c r="M55" s="48">
        <v>30</v>
      </c>
      <c r="N55" s="48">
        <v>29</v>
      </c>
      <c r="O55" s="48">
        <v>29</v>
      </c>
      <c r="P55" s="16"/>
      <c r="Q55" s="16"/>
      <c r="R55" s="11">
        <v>205</v>
      </c>
      <c r="S55" s="12">
        <v>25.625</v>
      </c>
      <c r="T55" s="46">
        <v>58</v>
      </c>
      <c r="U55" s="11">
        <v>8</v>
      </c>
      <c r="V55" s="11">
        <v>10</v>
      </c>
      <c r="W55" s="11">
        <v>7</v>
      </c>
    </row>
    <row r="56" spans="1:23" ht="12.75">
      <c r="A56" s="19">
        <v>54</v>
      </c>
      <c r="B56" s="9" t="s">
        <v>72</v>
      </c>
      <c r="C56" s="9" t="s">
        <v>34</v>
      </c>
      <c r="D56" s="9" t="s">
        <v>52</v>
      </c>
      <c r="E56" s="47">
        <v>1301</v>
      </c>
      <c r="F56" s="43" t="s">
        <v>26</v>
      </c>
      <c r="G56" s="10">
        <v>1</v>
      </c>
      <c r="H56" s="48">
        <v>23</v>
      </c>
      <c r="I56" s="48">
        <v>27</v>
      </c>
      <c r="J56" s="48">
        <v>29</v>
      </c>
      <c r="K56" s="48">
        <v>25</v>
      </c>
      <c r="L56" s="48">
        <v>27</v>
      </c>
      <c r="M56" s="48">
        <v>24</v>
      </c>
      <c r="N56" s="48">
        <v>25</v>
      </c>
      <c r="O56" s="48"/>
      <c r="P56" s="16"/>
      <c r="Q56" s="16"/>
      <c r="R56" s="11">
        <v>180</v>
      </c>
      <c r="S56" s="12">
        <v>25.714285714285715</v>
      </c>
      <c r="T56" s="46">
        <v>57</v>
      </c>
      <c r="U56" s="11">
        <v>7</v>
      </c>
      <c r="V56" s="11">
        <v>6</v>
      </c>
      <c r="W56" s="11">
        <v>3</v>
      </c>
    </row>
    <row r="57" spans="1:23" ht="12.75">
      <c r="A57" s="19">
        <v>55</v>
      </c>
      <c r="B57" s="9" t="s">
        <v>125</v>
      </c>
      <c r="C57" s="9" t="s">
        <v>67</v>
      </c>
      <c r="D57" s="9" t="s">
        <v>51</v>
      </c>
      <c r="E57" s="47">
        <v>3001</v>
      </c>
      <c r="F57" s="43" t="s">
        <v>165</v>
      </c>
      <c r="G57" s="10" t="s">
        <v>26</v>
      </c>
      <c r="H57" s="48">
        <v>26</v>
      </c>
      <c r="I57" s="48">
        <v>30</v>
      </c>
      <c r="J57" s="48">
        <v>26</v>
      </c>
      <c r="K57" s="48">
        <v>27</v>
      </c>
      <c r="L57" s="48">
        <v>23</v>
      </c>
      <c r="M57" s="48">
        <v>21</v>
      </c>
      <c r="N57" s="48">
        <v>27</v>
      </c>
      <c r="O57" s="48">
        <v>26</v>
      </c>
      <c r="P57" s="16"/>
      <c r="Q57" s="16"/>
      <c r="R57" s="11">
        <v>206</v>
      </c>
      <c r="S57" s="12">
        <v>25.75</v>
      </c>
      <c r="T57" s="46">
        <v>56</v>
      </c>
      <c r="U57" s="11">
        <v>8</v>
      </c>
      <c r="V57" s="11">
        <v>9</v>
      </c>
      <c r="W57" s="11">
        <v>4</v>
      </c>
    </row>
    <row r="58" spans="1:23" ht="12.75">
      <c r="A58" s="19">
        <v>56</v>
      </c>
      <c r="B58" s="9" t="s">
        <v>57</v>
      </c>
      <c r="C58" s="9" t="s">
        <v>58</v>
      </c>
      <c r="D58" s="9" t="s">
        <v>40</v>
      </c>
      <c r="E58" s="47">
        <v>986</v>
      </c>
      <c r="F58" s="43" t="s">
        <v>164</v>
      </c>
      <c r="G58" s="10">
        <v>1</v>
      </c>
      <c r="H58" s="48">
        <v>29</v>
      </c>
      <c r="I58" s="48">
        <v>21</v>
      </c>
      <c r="J58" s="48">
        <v>31</v>
      </c>
      <c r="K58" s="48">
        <v>26</v>
      </c>
      <c r="L58" s="48">
        <v>25</v>
      </c>
      <c r="M58" s="48">
        <v>24</v>
      </c>
      <c r="N58" s="48">
        <v>28</v>
      </c>
      <c r="O58" s="48">
        <v>25</v>
      </c>
      <c r="P58" s="16"/>
      <c r="Q58" s="16"/>
      <c r="R58" s="11">
        <v>209</v>
      </c>
      <c r="S58" s="12">
        <v>26.125</v>
      </c>
      <c r="T58" s="46">
        <v>51</v>
      </c>
      <c r="U58" s="20">
        <v>8</v>
      </c>
      <c r="V58" s="20">
        <v>10</v>
      </c>
      <c r="W58" s="20">
        <v>5</v>
      </c>
    </row>
    <row r="59" spans="1:23" ht="12.75">
      <c r="A59" s="19">
        <v>57</v>
      </c>
      <c r="B59" s="9" t="s">
        <v>56</v>
      </c>
      <c r="C59" s="9" t="s">
        <v>20</v>
      </c>
      <c r="D59" s="9" t="s">
        <v>33</v>
      </c>
      <c r="E59" s="15">
        <v>876</v>
      </c>
      <c r="F59" s="43" t="s">
        <v>26</v>
      </c>
      <c r="G59" s="10">
        <v>2</v>
      </c>
      <c r="H59" s="48">
        <v>26</v>
      </c>
      <c r="I59" s="48">
        <v>27</v>
      </c>
      <c r="J59" s="48">
        <v>28</v>
      </c>
      <c r="K59" s="48">
        <v>28</v>
      </c>
      <c r="L59" s="48">
        <v>21</v>
      </c>
      <c r="M59" s="48">
        <v>26</v>
      </c>
      <c r="N59" s="48">
        <v>29</v>
      </c>
      <c r="O59" s="48"/>
      <c r="P59" s="17"/>
      <c r="Q59" s="17"/>
      <c r="R59" s="20">
        <v>185</v>
      </c>
      <c r="S59" s="21">
        <v>26.428571428571427</v>
      </c>
      <c r="T59" s="46">
        <v>48</v>
      </c>
      <c r="U59" s="20">
        <v>7</v>
      </c>
      <c r="V59" s="20">
        <v>8</v>
      </c>
      <c r="W59" s="20">
        <v>2</v>
      </c>
    </row>
    <row r="60" spans="1:23" ht="12.75">
      <c r="A60" s="19">
        <v>58</v>
      </c>
      <c r="B60" s="9" t="s">
        <v>125</v>
      </c>
      <c r="C60" s="9" t="s">
        <v>20</v>
      </c>
      <c r="D60" s="9" t="s">
        <v>51</v>
      </c>
      <c r="E60" s="47">
        <v>2937</v>
      </c>
      <c r="F60" s="43" t="s">
        <v>163</v>
      </c>
      <c r="G60" s="10">
        <v>2</v>
      </c>
      <c r="H60" s="48">
        <v>26</v>
      </c>
      <c r="I60" s="48">
        <v>28</v>
      </c>
      <c r="J60" s="48">
        <v>31</v>
      </c>
      <c r="K60" s="48">
        <v>22</v>
      </c>
      <c r="L60" s="48">
        <v>26</v>
      </c>
      <c r="M60" s="48">
        <v>27</v>
      </c>
      <c r="N60" s="48">
        <v>27</v>
      </c>
      <c r="O60" s="48"/>
      <c r="P60" s="17"/>
      <c r="Q60" s="17"/>
      <c r="R60" s="20">
        <v>187</v>
      </c>
      <c r="S60" s="21">
        <v>26.714285714285715</v>
      </c>
      <c r="T60" s="46">
        <v>44</v>
      </c>
      <c r="U60" s="20">
        <v>7</v>
      </c>
      <c r="V60" s="20">
        <v>9</v>
      </c>
      <c r="W60" s="20">
        <v>2</v>
      </c>
    </row>
    <row r="61" spans="1:23" ht="12.75">
      <c r="A61" s="19">
        <v>59</v>
      </c>
      <c r="B61" s="9" t="s">
        <v>130</v>
      </c>
      <c r="C61" s="9" t="s">
        <v>20</v>
      </c>
      <c r="D61" s="9" t="s">
        <v>68</v>
      </c>
      <c r="E61" s="47">
        <v>3217</v>
      </c>
      <c r="F61" s="43" t="s">
        <v>26</v>
      </c>
      <c r="G61" s="10">
        <v>3</v>
      </c>
      <c r="H61" s="48">
        <v>24</v>
      </c>
      <c r="I61" s="48">
        <v>25</v>
      </c>
      <c r="J61" s="48">
        <v>28</v>
      </c>
      <c r="K61" s="48">
        <v>36</v>
      </c>
      <c r="L61" s="48">
        <v>22</v>
      </c>
      <c r="M61" s="48">
        <v>26</v>
      </c>
      <c r="N61" s="48">
        <v>27</v>
      </c>
      <c r="O61" s="48"/>
      <c r="P61" s="17"/>
      <c r="Q61" s="17"/>
      <c r="R61" s="20">
        <v>188</v>
      </c>
      <c r="S61" s="21">
        <v>26.857142857142858</v>
      </c>
      <c r="T61" s="46">
        <v>42</v>
      </c>
      <c r="U61" s="20">
        <v>7</v>
      </c>
      <c r="V61" s="20">
        <v>14</v>
      </c>
      <c r="W61" s="20">
        <v>4</v>
      </c>
    </row>
    <row r="62" spans="1:23" ht="12.75">
      <c r="A62" s="19">
        <v>60</v>
      </c>
      <c r="B62" s="9" t="s">
        <v>42</v>
      </c>
      <c r="C62" s="9" t="s">
        <v>36</v>
      </c>
      <c r="D62" s="9" t="s">
        <v>35</v>
      </c>
      <c r="E62" s="47">
        <v>1934</v>
      </c>
      <c r="F62" s="43" t="s">
        <v>165</v>
      </c>
      <c r="G62" s="10" t="s">
        <v>26</v>
      </c>
      <c r="H62" s="48">
        <v>27</v>
      </c>
      <c r="I62" s="48">
        <v>28</v>
      </c>
      <c r="J62" s="48">
        <v>27</v>
      </c>
      <c r="K62" s="48">
        <v>30</v>
      </c>
      <c r="L62" s="48">
        <v>26</v>
      </c>
      <c r="M62" s="48">
        <v>29</v>
      </c>
      <c r="N62" s="48">
        <v>25</v>
      </c>
      <c r="O62" s="48">
        <v>25</v>
      </c>
      <c r="P62" s="16"/>
      <c r="Q62" s="16"/>
      <c r="R62" s="11">
        <v>217</v>
      </c>
      <c r="S62" s="12">
        <v>27.125</v>
      </c>
      <c r="T62" s="46">
        <v>39</v>
      </c>
      <c r="U62" s="20">
        <v>8</v>
      </c>
      <c r="V62" s="20">
        <v>5</v>
      </c>
      <c r="W62" s="20">
        <v>4</v>
      </c>
    </row>
    <row r="63" spans="1:23" ht="12.75">
      <c r="A63" s="19">
        <v>61</v>
      </c>
      <c r="B63" s="9" t="s">
        <v>60</v>
      </c>
      <c r="C63" s="9" t="s">
        <v>34</v>
      </c>
      <c r="D63" s="9" t="s">
        <v>45</v>
      </c>
      <c r="E63" s="47">
        <v>1058</v>
      </c>
      <c r="F63" s="43" t="s">
        <v>163</v>
      </c>
      <c r="G63" s="10">
        <v>1</v>
      </c>
      <c r="H63" s="48">
        <v>30</v>
      </c>
      <c r="I63" s="48">
        <v>27</v>
      </c>
      <c r="J63" s="48">
        <v>29</v>
      </c>
      <c r="K63" s="48">
        <v>29</v>
      </c>
      <c r="L63" s="48">
        <v>25</v>
      </c>
      <c r="M63" s="48">
        <v>24</v>
      </c>
      <c r="N63" s="48">
        <v>26</v>
      </c>
      <c r="O63" s="48"/>
      <c r="P63" s="17"/>
      <c r="Q63" s="17"/>
      <c r="R63" s="20">
        <v>190</v>
      </c>
      <c r="S63" s="21">
        <v>27.142857142857142</v>
      </c>
      <c r="T63" s="46">
        <v>39</v>
      </c>
      <c r="U63" s="20">
        <v>7</v>
      </c>
      <c r="V63" s="20">
        <v>6</v>
      </c>
      <c r="W63" s="20">
        <v>4</v>
      </c>
    </row>
    <row r="64" spans="1:23" ht="12.75">
      <c r="A64" s="19">
        <v>62</v>
      </c>
      <c r="B64" s="9" t="s">
        <v>131</v>
      </c>
      <c r="C64" s="9" t="s">
        <v>132</v>
      </c>
      <c r="D64" s="9" t="s">
        <v>45</v>
      </c>
      <c r="E64" s="47">
        <v>3246</v>
      </c>
      <c r="F64" s="43" t="s">
        <v>166</v>
      </c>
      <c r="G64" s="10">
        <v>2</v>
      </c>
      <c r="H64" s="48">
        <v>24</v>
      </c>
      <c r="I64" s="48">
        <v>24</v>
      </c>
      <c r="J64" s="48">
        <v>31</v>
      </c>
      <c r="K64" s="48">
        <v>30</v>
      </c>
      <c r="L64" s="48">
        <v>26</v>
      </c>
      <c r="M64" s="48">
        <v>26</v>
      </c>
      <c r="N64" s="48">
        <v>30</v>
      </c>
      <c r="O64" s="48"/>
      <c r="P64" s="16"/>
      <c r="Q64" s="16"/>
      <c r="R64" s="11">
        <v>191</v>
      </c>
      <c r="S64" s="12">
        <v>27.285714285714285</v>
      </c>
      <c r="T64" s="46">
        <v>37</v>
      </c>
      <c r="U64" s="20">
        <v>7</v>
      </c>
      <c r="V64" s="20">
        <v>7</v>
      </c>
      <c r="W64" s="20">
        <v>6</v>
      </c>
    </row>
    <row r="65" spans="1:23" ht="12.75">
      <c r="A65" s="19">
        <v>63</v>
      </c>
      <c r="B65" s="9" t="s">
        <v>111</v>
      </c>
      <c r="C65" s="9" t="s">
        <v>16</v>
      </c>
      <c r="D65" s="9" t="s">
        <v>31</v>
      </c>
      <c r="E65" s="47">
        <v>2694</v>
      </c>
      <c r="F65" s="43" t="s">
        <v>166</v>
      </c>
      <c r="G65" s="10">
        <v>1</v>
      </c>
      <c r="H65" s="48">
        <v>21</v>
      </c>
      <c r="I65" s="48">
        <v>30</v>
      </c>
      <c r="J65" s="48">
        <v>28</v>
      </c>
      <c r="K65" s="48">
        <v>32</v>
      </c>
      <c r="L65" s="48">
        <v>30</v>
      </c>
      <c r="M65" s="48">
        <v>23</v>
      </c>
      <c r="N65" s="48">
        <v>28</v>
      </c>
      <c r="O65" s="48"/>
      <c r="P65" s="16"/>
      <c r="Q65" s="16"/>
      <c r="R65" s="11">
        <v>192</v>
      </c>
      <c r="S65" s="12">
        <v>27.428571428571427</v>
      </c>
      <c r="T65" s="46">
        <v>35</v>
      </c>
      <c r="U65" s="20">
        <v>7</v>
      </c>
      <c r="V65" s="20">
        <v>11</v>
      </c>
      <c r="W65" s="20">
        <v>7</v>
      </c>
    </row>
    <row r="66" spans="1:23" ht="12.75">
      <c r="A66" s="19">
        <v>64</v>
      </c>
      <c r="B66" s="9" t="s">
        <v>70</v>
      </c>
      <c r="C66" s="9" t="s">
        <v>71</v>
      </c>
      <c r="D66" s="9" t="s">
        <v>68</v>
      </c>
      <c r="E66" s="47">
        <v>2874</v>
      </c>
      <c r="F66" s="43" t="s">
        <v>165</v>
      </c>
      <c r="G66" s="10">
        <v>2</v>
      </c>
      <c r="H66" s="48">
        <v>33</v>
      </c>
      <c r="I66" s="48">
        <v>27</v>
      </c>
      <c r="J66" s="48">
        <v>23</v>
      </c>
      <c r="K66" s="48">
        <v>26</v>
      </c>
      <c r="L66" s="48">
        <v>28</v>
      </c>
      <c r="M66" s="48">
        <v>26</v>
      </c>
      <c r="N66" s="48">
        <v>30</v>
      </c>
      <c r="O66" s="48"/>
      <c r="P66" s="16"/>
      <c r="Q66" s="16"/>
      <c r="R66" s="11">
        <v>193</v>
      </c>
      <c r="S66" s="12">
        <v>27.571428571428573</v>
      </c>
      <c r="T66" s="46">
        <v>33</v>
      </c>
      <c r="U66" s="20">
        <v>7</v>
      </c>
      <c r="V66" s="20">
        <v>10</v>
      </c>
      <c r="W66" s="20">
        <v>4</v>
      </c>
    </row>
    <row r="67" spans="1:23" ht="12.75">
      <c r="A67" s="19">
        <v>65</v>
      </c>
      <c r="B67" s="9" t="s">
        <v>105</v>
      </c>
      <c r="C67" s="9" t="s">
        <v>16</v>
      </c>
      <c r="D67" s="9" t="s">
        <v>51</v>
      </c>
      <c r="E67" s="47">
        <v>2567</v>
      </c>
      <c r="F67" s="43" t="s">
        <v>163</v>
      </c>
      <c r="G67" s="10">
        <v>2</v>
      </c>
      <c r="H67" s="48">
        <v>26</v>
      </c>
      <c r="I67" s="48">
        <v>26</v>
      </c>
      <c r="J67" s="48">
        <v>25</v>
      </c>
      <c r="K67" s="48">
        <v>28</v>
      </c>
      <c r="L67" s="48">
        <v>35</v>
      </c>
      <c r="M67" s="48">
        <v>26</v>
      </c>
      <c r="N67" s="48">
        <v>31</v>
      </c>
      <c r="O67" s="48"/>
      <c r="P67" s="17"/>
      <c r="Q67" s="17"/>
      <c r="R67" s="20">
        <v>197</v>
      </c>
      <c r="S67" s="21">
        <v>28.142857142857142</v>
      </c>
      <c r="T67" s="46">
        <v>26</v>
      </c>
      <c r="U67" s="20">
        <v>7</v>
      </c>
      <c r="V67" s="20">
        <v>10</v>
      </c>
      <c r="W67" s="20">
        <v>5</v>
      </c>
    </row>
    <row r="68" spans="1:23" ht="12.75">
      <c r="A68" s="19">
        <v>66</v>
      </c>
      <c r="B68" s="9" t="s">
        <v>98</v>
      </c>
      <c r="C68" s="9" t="s">
        <v>99</v>
      </c>
      <c r="D68" s="9" t="s">
        <v>51</v>
      </c>
      <c r="E68" s="15">
        <v>2374</v>
      </c>
      <c r="F68" s="43" t="s">
        <v>163</v>
      </c>
      <c r="G68" s="10">
        <v>2</v>
      </c>
      <c r="H68" s="48">
        <v>28</v>
      </c>
      <c r="I68" s="48">
        <v>27</v>
      </c>
      <c r="J68" s="48">
        <v>30</v>
      </c>
      <c r="K68" s="48">
        <v>30</v>
      </c>
      <c r="L68" s="48">
        <v>31</v>
      </c>
      <c r="M68" s="48">
        <v>28</v>
      </c>
      <c r="N68" s="48">
        <v>25</v>
      </c>
      <c r="O68" s="48"/>
      <c r="P68" s="17"/>
      <c r="Q68" s="17"/>
      <c r="R68" s="20">
        <v>199</v>
      </c>
      <c r="S68" s="21">
        <v>28.428571428571427</v>
      </c>
      <c r="T68" s="46">
        <v>23</v>
      </c>
      <c r="U68" s="20">
        <v>7</v>
      </c>
      <c r="V68" s="20">
        <v>6</v>
      </c>
      <c r="W68" s="20">
        <v>3</v>
      </c>
    </row>
    <row r="69" spans="1:23" ht="12.75">
      <c r="A69" s="19">
        <v>67</v>
      </c>
      <c r="B69" s="9" t="s">
        <v>128</v>
      </c>
      <c r="C69" s="9" t="s">
        <v>129</v>
      </c>
      <c r="D69" s="9" t="s">
        <v>68</v>
      </c>
      <c r="E69" s="15">
        <v>3088</v>
      </c>
      <c r="F69" s="43" t="s">
        <v>164</v>
      </c>
      <c r="G69" s="10">
        <v>2</v>
      </c>
      <c r="H69" s="48">
        <v>32</v>
      </c>
      <c r="I69" s="48">
        <v>28</v>
      </c>
      <c r="J69" s="48">
        <v>33</v>
      </c>
      <c r="K69" s="48">
        <v>30</v>
      </c>
      <c r="L69" s="48">
        <v>26</v>
      </c>
      <c r="M69" s="48">
        <v>30</v>
      </c>
      <c r="N69" s="48">
        <v>23</v>
      </c>
      <c r="O69" s="48">
        <v>27</v>
      </c>
      <c r="P69" s="17"/>
      <c r="Q69" s="17"/>
      <c r="R69" s="20">
        <v>229</v>
      </c>
      <c r="S69" s="21">
        <v>28.625</v>
      </c>
      <c r="T69" s="46">
        <v>20</v>
      </c>
      <c r="U69" s="20">
        <v>8</v>
      </c>
      <c r="V69" s="20">
        <v>10</v>
      </c>
      <c r="W69" s="20">
        <v>6</v>
      </c>
    </row>
    <row r="70" spans="1:23" ht="12.75">
      <c r="A70" s="19">
        <v>68</v>
      </c>
      <c r="B70" s="9" t="s">
        <v>126</v>
      </c>
      <c r="C70" s="9" t="s">
        <v>127</v>
      </c>
      <c r="D70" s="9" t="s">
        <v>68</v>
      </c>
      <c r="E70" s="47">
        <v>3087</v>
      </c>
      <c r="F70" s="43" t="s">
        <v>165</v>
      </c>
      <c r="G70" s="10">
        <v>2</v>
      </c>
      <c r="H70" s="48">
        <v>35</v>
      </c>
      <c r="I70" s="48">
        <v>26</v>
      </c>
      <c r="J70" s="48">
        <v>30</v>
      </c>
      <c r="K70" s="48">
        <v>31</v>
      </c>
      <c r="L70" s="48">
        <v>21</v>
      </c>
      <c r="M70" s="48">
        <v>29</v>
      </c>
      <c r="N70" s="48">
        <v>30</v>
      </c>
      <c r="O70" s="48"/>
      <c r="P70" s="17"/>
      <c r="Q70" s="17"/>
      <c r="R70" s="11">
        <v>202</v>
      </c>
      <c r="S70" s="12">
        <v>28.857142857142858</v>
      </c>
      <c r="T70" s="46">
        <v>17</v>
      </c>
      <c r="U70" s="20">
        <v>7</v>
      </c>
      <c r="V70" s="20">
        <v>14</v>
      </c>
      <c r="W70" s="20">
        <v>5</v>
      </c>
    </row>
    <row r="71" spans="1:23" ht="12.75">
      <c r="A71" s="19">
        <v>69</v>
      </c>
      <c r="B71" s="9" t="s">
        <v>115</v>
      </c>
      <c r="C71" s="9" t="s">
        <v>116</v>
      </c>
      <c r="D71" s="9" t="s">
        <v>68</v>
      </c>
      <c r="E71" s="47">
        <v>2805</v>
      </c>
      <c r="F71" s="43" t="s">
        <v>166</v>
      </c>
      <c r="G71" s="10">
        <v>2</v>
      </c>
      <c r="H71" s="48">
        <v>26</v>
      </c>
      <c r="I71" s="48">
        <v>26</v>
      </c>
      <c r="J71" s="48">
        <v>31</v>
      </c>
      <c r="K71" s="48">
        <v>35</v>
      </c>
      <c r="L71" s="48">
        <v>33</v>
      </c>
      <c r="M71" s="48">
        <v>25</v>
      </c>
      <c r="N71" s="48">
        <v>27</v>
      </c>
      <c r="O71" s="48"/>
      <c r="P71" s="16"/>
      <c r="Q71" s="16"/>
      <c r="R71" s="11">
        <v>203</v>
      </c>
      <c r="S71" s="12">
        <v>29</v>
      </c>
      <c r="T71" s="46">
        <v>15</v>
      </c>
      <c r="U71" s="20">
        <v>7</v>
      </c>
      <c r="V71" s="20">
        <v>10</v>
      </c>
      <c r="W71" s="20">
        <v>7</v>
      </c>
    </row>
    <row r="72" spans="1:23" ht="12.75">
      <c r="A72" s="19">
        <v>70</v>
      </c>
      <c r="B72" s="9" t="s">
        <v>180</v>
      </c>
      <c r="C72" s="9" t="s">
        <v>36</v>
      </c>
      <c r="D72" s="9" t="s">
        <v>40</v>
      </c>
      <c r="E72" s="47">
        <v>1787</v>
      </c>
      <c r="F72" s="43" t="s">
        <v>26</v>
      </c>
      <c r="G72" s="10" t="s">
        <v>179</v>
      </c>
      <c r="H72" s="48">
        <v>29</v>
      </c>
      <c r="I72" s="48">
        <v>32</v>
      </c>
      <c r="J72" s="48">
        <v>27</v>
      </c>
      <c r="K72" s="48">
        <v>36</v>
      </c>
      <c r="L72" s="48">
        <v>32</v>
      </c>
      <c r="M72" s="48">
        <v>35</v>
      </c>
      <c r="N72" s="48">
        <v>32</v>
      </c>
      <c r="O72" s="48"/>
      <c r="P72" s="16"/>
      <c r="Q72" s="16"/>
      <c r="R72" s="11">
        <v>223</v>
      </c>
      <c r="S72" s="12">
        <v>31.857142857142858</v>
      </c>
      <c r="T72" s="46">
        <v>0</v>
      </c>
      <c r="U72" s="20">
        <v>7</v>
      </c>
      <c r="V72" s="20">
        <v>9</v>
      </c>
      <c r="W72" s="20">
        <v>6</v>
      </c>
    </row>
  </sheetData>
  <sheetProtection/>
  <conditionalFormatting sqref="F3:F72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3:O72">
    <cfRule type="cellIs" priority="4" dxfId="2" operator="lessThan" stopIfTrue="1">
      <formula>25</formula>
    </cfRule>
    <cfRule type="cellIs" priority="5" dxfId="1" operator="between" stopIfTrue="1">
      <formula>24</formula>
      <formula>26.9</formula>
    </cfRule>
    <cfRule type="cellIs" priority="6" dxfId="0" operator="between" stopIfTrue="1">
      <formula>26</formula>
      <formula>28.9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7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4.28125" style="1" customWidth="1"/>
    <col min="2" max="3" width="11.57421875" style="1" customWidth="1"/>
    <col min="4" max="4" width="22.00390625" style="1" customWidth="1"/>
    <col min="5" max="5" width="7.8515625" style="35" customWidth="1"/>
    <col min="6" max="6" width="5.8515625" style="34" customWidth="1"/>
    <col min="7" max="7" width="4.7109375" style="35" customWidth="1"/>
    <col min="8" max="8" width="3.57421875" style="40" customWidth="1"/>
    <col min="9" max="12" width="3.57421875" style="42" customWidth="1"/>
    <col min="13" max="15" width="3.57421875" style="1" customWidth="1"/>
    <col min="16" max="16" width="4.7109375" style="34" customWidth="1"/>
    <col min="17" max="17" width="6.140625" style="42" customWidth="1"/>
    <col min="18" max="18" width="7.140625" style="1" customWidth="1"/>
    <col min="19" max="19" width="2.421875" style="1" customWidth="1"/>
    <col min="20" max="16384" width="9.140625" style="1" customWidth="1"/>
  </cols>
  <sheetData>
    <row r="1" spans="2:17" ht="12.75">
      <c r="B1" s="55" t="s">
        <v>158</v>
      </c>
      <c r="H1" s="38"/>
      <c r="I1" s="41"/>
      <c r="J1" s="41"/>
      <c r="K1" s="41"/>
      <c r="L1" s="41"/>
      <c r="Q1" s="41"/>
    </row>
    <row r="2" spans="1:19" ht="12.75">
      <c r="A2" s="56" t="s">
        <v>147</v>
      </c>
      <c r="B2" s="56" t="s">
        <v>3</v>
      </c>
      <c r="C2" s="56" t="s">
        <v>4</v>
      </c>
      <c r="D2" s="56" t="s">
        <v>148</v>
      </c>
      <c r="E2" s="56" t="s">
        <v>168</v>
      </c>
      <c r="F2" s="56" t="s">
        <v>169</v>
      </c>
      <c r="G2" s="56" t="s">
        <v>6</v>
      </c>
      <c r="H2" s="57" t="s">
        <v>149</v>
      </c>
      <c r="I2" s="57" t="s">
        <v>150</v>
      </c>
      <c r="J2" s="57" t="s">
        <v>151</v>
      </c>
      <c r="K2" s="57" t="s">
        <v>152</v>
      </c>
      <c r="L2" s="57" t="s">
        <v>156</v>
      </c>
      <c r="M2" s="57" t="s">
        <v>157</v>
      </c>
      <c r="N2" s="57" t="s">
        <v>185</v>
      </c>
      <c r="O2" s="57" t="s">
        <v>186</v>
      </c>
      <c r="P2" s="56" t="s">
        <v>170</v>
      </c>
      <c r="Q2" s="56" t="s">
        <v>155</v>
      </c>
      <c r="R2" s="56" t="s">
        <v>140</v>
      </c>
      <c r="S2" s="62" t="s">
        <v>187</v>
      </c>
    </row>
    <row r="3" spans="1:19" ht="12.75">
      <c r="A3" s="1">
        <v>1</v>
      </c>
      <c r="B3" s="9" t="s">
        <v>55</v>
      </c>
      <c r="C3" s="9" t="s">
        <v>23</v>
      </c>
      <c r="D3" s="9" t="s">
        <v>52</v>
      </c>
      <c r="E3" s="47">
        <v>810</v>
      </c>
      <c r="F3" s="43" t="s">
        <v>26</v>
      </c>
      <c r="G3" s="10">
        <v>1</v>
      </c>
      <c r="H3" s="48">
        <v>20</v>
      </c>
      <c r="I3" s="48">
        <v>21</v>
      </c>
      <c r="J3" s="48">
        <v>23</v>
      </c>
      <c r="K3" s="48">
        <v>21</v>
      </c>
      <c r="L3" s="48">
        <v>23</v>
      </c>
      <c r="M3" s="48">
        <v>20</v>
      </c>
      <c r="N3" s="49">
        <v>24</v>
      </c>
      <c r="O3" s="49">
        <v>21</v>
      </c>
      <c r="P3" s="11">
        <v>173</v>
      </c>
      <c r="Q3" s="12">
        <v>21.625</v>
      </c>
      <c r="R3" s="46">
        <v>108</v>
      </c>
      <c r="S3" s="1">
        <v>5</v>
      </c>
    </row>
    <row r="4" spans="1:19" ht="12.75">
      <c r="A4" s="1">
        <f>A3+1</f>
        <v>2</v>
      </c>
      <c r="B4" s="9" t="s">
        <v>75</v>
      </c>
      <c r="C4" s="9" t="s">
        <v>69</v>
      </c>
      <c r="D4" s="9" t="s">
        <v>35</v>
      </c>
      <c r="E4" s="47">
        <v>1376</v>
      </c>
      <c r="F4" s="43" t="s">
        <v>26</v>
      </c>
      <c r="G4" s="10" t="s">
        <v>26</v>
      </c>
      <c r="H4" s="48">
        <v>24</v>
      </c>
      <c r="I4" s="48">
        <v>20</v>
      </c>
      <c r="J4" s="48">
        <v>23</v>
      </c>
      <c r="K4" s="48">
        <v>21</v>
      </c>
      <c r="L4" s="48">
        <v>21</v>
      </c>
      <c r="M4" s="48">
        <v>21</v>
      </c>
      <c r="N4" s="49">
        <v>21</v>
      </c>
      <c r="O4" s="49">
        <v>22</v>
      </c>
      <c r="P4" s="11">
        <v>173</v>
      </c>
      <c r="Q4" s="12">
        <v>21.625</v>
      </c>
      <c r="R4" s="46">
        <v>108</v>
      </c>
      <c r="S4" s="1">
        <v>6</v>
      </c>
    </row>
    <row r="5" spans="1:19" ht="12.75">
      <c r="A5" s="1">
        <f>A4+1</f>
        <v>3</v>
      </c>
      <c r="B5" s="9" t="s">
        <v>70</v>
      </c>
      <c r="C5" s="9" t="s">
        <v>71</v>
      </c>
      <c r="D5" s="9" t="s">
        <v>68</v>
      </c>
      <c r="E5" s="47">
        <v>1241</v>
      </c>
      <c r="F5" s="43" t="s">
        <v>26</v>
      </c>
      <c r="G5" s="10">
        <v>1</v>
      </c>
      <c r="H5" s="48">
        <v>22</v>
      </c>
      <c r="I5" s="48">
        <v>24</v>
      </c>
      <c r="J5" s="48">
        <v>24</v>
      </c>
      <c r="K5" s="48">
        <v>19</v>
      </c>
      <c r="L5" s="48">
        <v>23</v>
      </c>
      <c r="M5" s="48">
        <v>20</v>
      </c>
      <c r="N5" s="49">
        <v>21</v>
      </c>
      <c r="O5" s="49">
        <v>24</v>
      </c>
      <c r="P5" s="11">
        <v>177</v>
      </c>
      <c r="Q5" s="12">
        <v>22.125</v>
      </c>
      <c r="R5" s="46">
        <v>101</v>
      </c>
      <c r="S5" s="1">
        <v>4</v>
      </c>
    </row>
    <row r="6" spans="1:19" ht="12.75">
      <c r="A6" s="1">
        <f aca="true" t="shared" si="0" ref="A6:A36">A5+1</f>
        <v>4</v>
      </c>
      <c r="B6" s="9" t="s">
        <v>37</v>
      </c>
      <c r="C6" s="9" t="s">
        <v>38</v>
      </c>
      <c r="D6" s="9" t="s">
        <v>35</v>
      </c>
      <c r="E6" s="47">
        <v>402</v>
      </c>
      <c r="F6" s="43" t="s">
        <v>26</v>
      </c>
      <c r="G6" s="10" t="s">
        <v>26</v>
      </c>
      <c r="H6" s="48">
        <v>24</v>
      </c>
      <c r="I6" s="48">
        <v>19</v>
      </c>
      <c r="J6" s="48">
        <v>22</v>
      </c>
      <c r="K6" s="48">
        <v>22</v>
      </c>
      <c r="L6" s="48">
        <v>21</v>
      </c>
      <c r="M6" s="48">
        <v>22</v>
      </c>
      <c r="N6" s="50">
        <v>23</v>
      </c>
      <c r="O6" s="50">
        <v>24</v>
      </c>
      <c r="P6" s="20">
        <v>177</v>
      </c>
      <c r="Q6" s="21">
        <v>22.125</v>
      </c>
      <c r="R6" s="46">
        <v>101</v>
      </c>
      <c r="S6" s="1">
        <v>5</v>
      </c>
    </row>
    <row r="7" spans="1:18" ht="12.75">
      <c r="A7" s="1">
        <f t="shared" si="0"/>
        <v>5</v>
      </c>
      <c r="B7" s="9" t="s">
        <v>53</v>
      </c>
      <c r="C7" s="9" t="s">
        <v>54</v>
      </c>
      <c r="D7" s="9" t="s">
        <v>35</v>
      </c>
      <c r="E7" s="47">
        <v>771</v>
      </c>
      <c r="F7" s="43" t="s">
        <v>26</v>
      </c>
      <c r="G7" s="10">
        <v>1</v>
      </c>
      <c r="H7" s="48">
        <v>23</v>
      </c>
      <c r="I7" s="48">
        <v>24</v>
      </c>
      <c r="J7" s="48">
        <v>19</v>
      </c>
      <c r="K7" s="48">
        <v>20</v>
      </c>
      <c r="L7" s="48">
        <v>25</v>
      </c>
      <c r="M7" s="48">
        <v>23</v>
      </c>
      <c r="N7" s="49">
        <v>24</v>
      </c>
      <c r="O7" s="49">
        <v>20</v>
      </c>
      <c r="P7" s="11">
        <v>178</v>
      </c>
      <c r="Q7" s="12">
        <v>22.25</v>
      </c>
      <c r="R7" s="46">
        <v>100</v>
      </c>
    </row>
    <row r="8" spans="1:18" ht="12.75">
      <c r="A8" s="1">
        <f t="shared" si="0"/>
        <v>6</v>
      </c>
      <c r="B8" s="9" t="s">
        <v>47</v>
      </c>
      <c r="C8" s="9" t="s">
        <v>16</v>
      </c>
      <c r="D8" s="9" t="s">
        <v>35</v>
      </c>
      <c r="E8" s="47">
        <v>673</v>
      </c>
      <c r="F8" s="43" t="s">
        <v>26</v>
      </c>
      <c r="G8" s="10" t="s">
        <v>26</v>
      </c>
      <c r="H8" s="48">
        <v>21</v>
      </c>
      <c r="I8" s="48">
        <v>27</v>
      </c>
      <c r="J8" s="48">
        <v>20</v>
      </c>
      <c r="K8" s="48">
        <v>21</v>
      </c>
      <c r="L8" s="48">
        <v>21</v>
      </c>
      <c r="M8" s="48">
        <v>26</v>
      </c>
      <c r="N8" s="49">
        <v>20</v>
      </c>
      <c r="O8" s="49">
        <v>25</v>
      </c>
      <c r="P8" s="11">
        <v>181</v>
      </c>
      <c r="Q8" s="12">
        <v>22.625</v>
      </c>
      <c r="R8" s="46">
        <v>95</v>
      </c>
    </row>
    <row r="9" spans="1:18" ht="12.75">
      <c r="A9" s="1">
        <f t="shared" si="0"/>
        <v>7</v>
      </c>
      <c r="B9" s="9" t="s">
        <v>92</v>
      </c>
      <c r="C9" s="9" t="s">
        <v>69</v>
      </c>
      <c r="D9" s="9" t="s">
        <v>18</v>
      </c>
      <c r="E9" s="47">
        <v>2117</v>
      </c>
      <c r="F9" s="43" t="s">
        <v>26</v>
      </c>
      <c r="G9" s="10">
        <v>1</v>
      </c>
      <c r="H9" s="48">
        <v>22</v>
      </c>
      <c r="I9" s="48">
        <v>23</v>
      </c>
      <c r="J9" s="48">
        <v>22</v>
      </c>
      <c r="K9" s="48">
        <v>22</v>
      </c>
      <c r="L9" s="48">
        <v>20</v>
      </c>
      <c r="M9" s="48">
        <v>26</v>
      </c>
      <c r="N9" s="49">
        <v>22</v>
      </c>
      <c r="O9" s="49">
        <v>24</v>
      </c>
      <c r="P9" s="11">
        <v>181</v>
      </c>
      <c r="Q9" s="12">
        <v>22.625</v>
      </c>
      <c r="R9" s="46">
        <v>95</v>
      </c>
    </row>
    <row r="10" spans="1:18" ht="12.75">
      <c r="A10" s="1">
        <f t="shared" si="0"/>
        <v>8</v>
      </c>
      <c r="B10" s="9" t="s">
        <v>87</v>
      </c>
      <c r="C10" s="9" t="s">
        <v>88</v>
      </c>
      <c r="D10" s="9" t="s">
        <v>61</v>
      </c>
      <c r="E10" s="15">
        <v>1835</v>
      </c>
      <c r="F10" s="43" t="s">
        <v>26</v>
      </c>
      <c r="G10" s="10" t="s">
        <v>26</v>
      </c>
      <c r="H10" s="48">
        <v>21</v>
      </c>
      <c r="I10" s="48">
        <v>24</v>
      </c>
      <c r="J10" s="48">
        <v>23</v>
      </c>
      <c r="K10" s="48">
        <v>25</v>
      </c>
      <c r="L10" s="48">
        <v>22</v>
      </c>
      <c r="M10" s="48">
        <v>22</v>
      </c>
      <c r="N10" s="50">
        <v>24</v>
      </c>
      <c r="O10" s="50">
        <v>23</v>
      </c>
      <c r="P10" s="20">
        <v>184</v>
      </c>
      <c r="Q10" s="21">
        <v>23</v>
      </c>
      <c r="R10" s="46">
        <v>90</v>
      </c>
    </row>
    <row r="11" spans="1:18" ht="12.75">
      <c r="A11" s="1">
        <f t="shared" si="0"/>
        <v>9</v>
      </c>
      <c r="B11" s="9" t="s">
        <v>82</v>
      </c>
      <c r="C11" s="9" t="s">
        <v>23</v>
      </c>
      <c r="D11" s="9" t="s">
        <v>52</v>
      </c>
      <c r="E11" s="47">
        <v>1652</v>
      </c>
      <c r="F11" s="43" t="s">
        <v>26</v>
      </c>
      <c r="G11" s="10" t="s">
        <v>26</v>
      </c>
      <c r="H11" s="48">
        <v>22</v>
      </c>
      <c r="I11" s="48">
        <v>21</v>
      </c>
      <c r="J11" s="48">
        <v>23</v>
      </c>
      <c r="K11" s="48">
        <v>24</v>
      </c>
      <c r="L11" s="48">
        <v>26</v>
      </c>
      <c r="M11" s="48">
        <v>22</v>
      </c>
      <c r="N11" s="49">
        <v>22</v>
      </c>
      <c r="O11" s="49">
        <v>25</v>
      </c>
      <c r="P11" s="11">
        <v>185</v>
      </c>
      <c r="Q11" s="12">
        <v>23.125</v>
      </c>
      <c r="R11" s="46">
        <v>89</v>
      </c>
    </row>
    <row r="12" spans="1:18" ht="12.75">
      <c r="A12" s="1">
        <f t="shared" si="0"/>
        <v>10</v>
      </c>
      <c r="B12" s="9" t="s">
        <v>89</v>
      </c>
      <c r="C12" s="9" t="s">
        <v>67</v>
      </c>
      <c r="D12" s="9" t="s">
        <v>61</v>
      </c>
      <c r="E12" s="47">
        <v>1893</v>
      </c>
      <c r="F12" s="43" t="s">
        <v>26</v>
      </c>
      <c r="G12" s="10" t="s">
        <v>26</v>
      </c>
      <c r="H12" s="48">
        <v>22</v>
      </c>
      <c r="I12" s="48">
        <v>24</v>
      </c>
      <c r="J12" s="48">
        <v>24</v>
      </c>
      <c r="K12" s="48">
        <v>22</v>
      </c>
      <c r="L12" s="48">
        <v>24</v>
      </c>
      <c r="M12" s="48">
        <v>23</v>
      </c>
      <c r="N12" s="49">
        <v>21</v>
      </c>
      <c r="O12" s="49">
        <v>25</v>
      </c>
      <c r="P12" s="11">
        <v>185</v>
      </c>
      <c r="Q12" s="12">
        <v>23.125</v>
      </c>
      <c r="R12" s="46">
        <v>89</v>
      </c>
    </row>
    <row r="13" spans="1:18" ht="12.75">
      <c r="A13" s="1">
        <f t="shared" si="0"/>
        <v>11</v>
      </c>
      <c r="B13" s="9" t="s">
        <v>63</v>
      </c>
      <c r="C13" s="9" t="s">
        <v>34</v>
      </c>
      <c r="D13" s="9" t="s">
        <v>18</v>
      </c>
      <c r="E13" s="47">
        <v>1100</v>
      </c>
      <c r="F13" s="43" t="s">
        <v>26</v>
      </c>
      <c r="G13" s="10" t="s">
        <v>26</v>
      </c>
      <c r="H13" s="48">
        <v>24</v>
      </c>
      <c r="I13" s="48">
        <v>23</v>
      </c>
      <c r="J13" s="48">
        <v>24</v>
      </c>
      <c r="K13" s="48">
        <v>22</v>
      </c>
      <c r="L13" s="48">
        <v>25</v>
      </c>
      <c r="M13" s="48">
        <v>21</v>
      </c>
      <c r="N13" s="49">
        <v>23</v>
      </c>
      <c r="O13" s="49"/>
      <c r="P13" s="11">
        <v>162</v>
      </c>
      <c r="Q13" s="12">
        <v>23.142857142857142</v>
      </c>
      <c r="R13" s="46">
        <v>89</v>
      </c>
    </row>
    <row r="14" spans="1:18" ht="12.75">
      <c r="A14" s="1">
        <f t="shared" si="0"/>
        <v>12</v>
      </c>
      <c r="B14" s="9" t="s">
        <v>25</v>
      </c>
      <c r="C14" s="9" t="s">
        <v>67</v>
      </c>
      <c r="D14" s="9" t="s">
        <v>61</v>
      </c>
      <c r="E14" s="47">
        <v>1710</v>
      </c>
      <c r="F14" s="43" t="s">
        <v>26</v>
      </c>
      <c r="G14" s="10">
        <v>2</v>
      </c>
      <c r="H14" s="48">
        <v>22</v>
      </c>
      <c r="I14" s="48">
        <v>24</v>
      </c>
      <c r="J14" s="48">
        <v>24</v>
      </c>
      <c r="K14" s="48">
        <v>22</v>
      </c>
      <c r="L14" s="48">
        <v>20</v>
      </c>
      <c r="M14" s="48">
        <v>24</v>
      </c>
      <c r="N14" s="49">
        <v>27</v>
      </c>
      <c r="O14" s="49"/>
      <c r="P14" s="11">
        <v>163</v>
      </c>
      <c r="Q14" s="12">
        <v>23.285714285714285</v>
      </c>
      <c r="R14" s="46">
        <v>87</v>
      </c>
    </row>
    <row r="15" spans="1:18" ht="12.75">
      <c r="A15" s="1">
        <f t="shared" si="0"/>
        <v>13</v>
      </c>
      <c r="B15" s="9" t="s">
        <v>90</v>
      </c>
      <c r="C15" s="9" t="s">
        <v>36</v>
      </c>
      <c r="D15" s="9" t="s">
        <v>33</v>
      </c>
      <c r="E15" s="47">
        <v>1983</v>
      </c>
      <c r="F15" s="43" t="s">
        <v>26</v>
      </c>
      <c r="G15" s="10">
        <v>2</v>
      </c>
      <c r="H15" s="48">
        <v>23</v>
      </c>
      <c r="I15" s="48">
        <v>24</v>
      </c>
      <c r="J15" s="48">
        <v>26</v>
      </c>
      <c r="K15" s="48">
        <v>22</v>
      </c>
      <c r="L15" s="48">
        <v>20</v>
      </c>
      <c r="M15" s="48">
        <v>23</v>
      </c>
      <c r="N15" s="50">
        <v>26</v>
      </c>
      <c r="O15" s="50"/>
      <c r="P15" s="20">
        <v>164</v>
      </c>
      <c r="Q15" s="21">
        <v>23.428571428571427</v>
      </c>
      <c r="R15" s="46">
        <v>85</v>
      </c>
    </row>
    <row r="16" spans="1:18" ht="12.75">
      <c r="A16" s="1">
        <f t="shared" si="0"/>
        <v>14</v>
      </c>
      <c r="B16" s="9" t="s">
        <v>178</v>
      </c>
      <c r="C16" s="9" t="s">
        <v>44</v>
      </c>
      <c r="D16" s="9" t="s">
        <v>68</v>
      </c>
      <c r="E16" s="47">
        <v>1248</v>
      </c>
      <c r="F16" s="43" t="s">
        <v>26</v>
      </c>
      <c r="G16" s="10" t="s">
        <v>179</v>
      </c>
      <c r="H16" s="48">
        <v>27</v>
      </c>
      <c r="I16" s="48">
        <v>25</v>
      </c>
      <c r="J16" s="48">
        <v>22</v>
      </c>
      <c r="K16" s="48">
        <v>21</v>
      </c>
      <c r="L16" s="48">
        <v>19</v>
      </c>
      <c r="M16" s="48">
        <v>21</v>
      </c>
      <c r="N16" s="49">
        <v>26</v>
      </c>
      <c r="O16" s="49">
        <v>27</v>
      </c>
      <c r="P16" s="11">
        <v>188</v>
      </c>
      <c r="Q16" s="12">
        <v>23.5</v>
      </c>
      <c r="R16" s="46">
        <v>84</v>
      </c>
    </row>
    <row r="17" spans="1:18" ht="12.75">
      <c r="A17" s="1">
        <f t="shared" si="0"/>
        <v>15</v>
      </c>
      <c r="B17" s="9" t="s">
        <v>70</v>
      </c>
      <c r="C17" s="9" t="s">
        <v>36</v>
      </c>
      <c r="D17" s="9" t="s">
        <v>171</v>
      </c>
      <c r="E17" s="47">
        <v>1240</v>
      </c>
      <c r="F17" s="43" t="s">
        <v>26</v>
      </c>
      <c r="G17" s="10">
        <v>1</v>
      </c>
      <c r="H17" s="48">
        <v>25</v>
      </c>
      <c r="I17" s="48">
        <v>24</v>
      </c>
      <c r="J17" s="48">
        <v>22</v>
      </c>
      <c r="K17" s="48">
        <v>26</v>
      </c>
      <c r="L17" s="48">
        <v>23</v>
      </c>
      <c r="M17" s="48">
        <v>24</v>
      </c>
      <c r="N17" s="49">
        <v>22</v>
      </c>
      <c r="O17" s="49"/>
      <c r="P17" s="11">
        <v>166</v>
      </c>
      <c r="Q17" s="12">
        <v>23.714285714285715</v>
      </c>
      <c r="R17" s="46">
        <v>82</v>
      </c>
    </row>
    <row r="18" spans="1:18" ht="12.75">
      <c r="A18" s="1">
        <f t="shared" si="0"/>
        <v>16</v>
      </c>
      <c r="B18" s="9" t="s">
        <v>86</v>
      </c>
      <c r="C18" s="9" t="s">
        <v>36</v>
      </c>
      <c r="D18" s="9" t="s">
        <v>28</v>
      </c>
      <c r="E18" s="47">
        <v>1834</v>
      </c>
      <c r="F18" s="43" t="s">
        <v>26</v>
      </c>
      <c r="G18" s="10">
        <v>2</v>
      </c>
      <c r="H18" s="48">
        <v>27</v>
      </c>
      <c r="I18" s="48">
        <v>24</v>
      </c>
      <c r="J18" s="48">
        <v>28</v>
      </c>
      <c r="K18" s="48">
        <v>22</v>
      </c>
      <c r="L18" s="48">
        <v>24</v>
      </c>
      <c r="M18" s="48">
        <v>20</v>
      </c>
      <c r="N18" s="49">
        <v>22</v>
      </c>
      <c r="O18" s="49"/>
      <c r="P18" s="11">
        <v>167</v>
      </c>
      <c r="Q18" s="12">
        <v>23.857142857142858</v>
      </c>
      <c r="R18" s="46">
        <v>80</v>
      </c>
    </row>
    <row r="19" spans="1:18" ht="12.75">
      <c r="A19" s="1">
        <f t="shared" si="0"/>
        <v>17</v>
      </c>
      <c r="B19" s="9" t="s">
        <v>91</v>
      </c>
      <c r="C19" s="9" t="s">
        <v>44</v>
      </c>
      <c r="D19" s="9" t="s">
        <v>18</v>
      </c>
      <c r="E19" s="47">
        <v>2038</v>
      </c>
      <c r="F19" s="43" t="s">
        <v>26</v>
      </c>
      <c r="G19" s="10">
        <v>3</v>
      </c>
      <c r="H19" s="48">
        <v>23</v>
      </c>
      <c r="I19" s="48">
        <v>24</v>
      </c>
      <c r="J19" s="48">
        <v>25</v>
      </c>
      <c r="K19" s="48">
        <v>23</v>
      </c>
      <c r="L19" s="48">
        <v>25</v>
      </c>
      <c r="M19" s="48">
        <v>20</v>
      </c>
      <c r="N19" s="50">
        <v>28</v>
      </c>
      <c r="O19" s="50"/>
      <c r="P19" s="11">
        <v>168</v>
      </c>
      <c r="Q19" s="12">
        <v>24</v>
      </c>
      <c r="R19" s="46">
        <v>78</v>
      </c>
    </row>
    <row r="20" spans="1:18" ht="12.75">
      <c r="A20" s="1">
        <f t="shared" si="0"/>
        <v>18</v>
      </c>
      <c r="B20" s="9" t="s">
        <v>101</v>
      </c>
      <c r="C20" s="9" t="s">
        <v>67</v>
      </c>
      <c r="D20" s="9" t="s">
        <v>171</v>
      </c>
      <c r="E20" s="47">
        <v>2433</v>
      </c>
      <c r="F20" s="43" t="s">
        <v>26</v>
      </c>
      <c r="G20" s="10">
        <v>1</v>
      </c>
      <c r="H20" s="48">
        <v>22</v>
      </c>
      <c r="I20" s="48">
        <v>21</v>
      </c>
      <c r="J20" s="48">
        <v>27</v>
      </c>
      <c r="K20" s="48">
        <v>25</v>
      </c>
      <c r="L20" s="48">
        <v>23</v>
      </c>
      <c r="M20" s="48">
        <v>25</v>
      </c>
      <c r="N20" s="49">
        <v>26</v>
      </c>
      <c r="O20" s="49"/>
      <c r="P20" s="11">
        <v>169</v>
      </c>
      <c r="Q20" s="12">
        <v>24.142857142857142</v>
      </c>
      <c r="R20" s="46">
        <v>76</v>
      </c>
    </row>
    <row r="21" spans="1:18" ht="12.75">
      <c r="A21" s="1">
        <f t="shared" si="0"/>
        <v>19</v>
      </c>
      <c r="B21" s="9" t="s">
        <v>81</v>
      </c>
      <c r="C21" s="9" t="s">
        <v>14</v>
      </c>
      <c r="D21" s="9" t="s">
        <v>18</v>
      </c>
      <c r="E21" s="47">
        <v>1621</v>
      </c>
      <c r="F21" s="43" t="s">
        <v>26</v>
      </c>
      <c r="G21" s="10" t="s">
        <v>26</v>
      </c>
      <c r="H21" s="48">
        <v>20</v>
      </c>
      <c r="I21" s="48">
        <v>25</v>
      </c>
      <c r="J21" s="48">
        <v>24</v>
      </c>
      <c r="K21" s="48">
        <v>23</v>
      </c>
      <c r="L21" s="48">
        <v>27</v>
      </c>
      <c r="M21" s="48">
        <v>26</v>
      </c>
      <c r="N21" s="49">
        <v>24</v>
      </c>
      <c r="O21" s="49"/>
      <c r="P21" s="11">
        <v>169</v>
      </c>
      <c r="Q21" s="12">
        <v>24.142857142857142</v>
      </c>
      <c r="R21" s="46">
        <v>76</v>
      </c>
    </row>
    <row r="22" spans="1:18" ht="12.75">
      <c r="A22" s="1">
        <f t="shared" si="0"/>
        <v>20</v>
      </c>
      <c r="B22" s="9" t="s">
        <v>59</v>
      </c>
      <c r="C22" s="9" t="s">
        <v>16</v>
      </c>
      <c r="D22" s="9" t="s">
        <v>51</v>
      </c>
      <c r="E22" s="47">
        <v>1040</v>
      </c>
      <c r="F22" s="43" t="s">
        <v>26</v>
      </c>
      <c r="G22" s="10">
        <v>1</v>
      </c>
      <c r="H22" s="48">
        <v>26</v>
      </c>
      <c r="I22" s="48">
        <v>22</v>
      </c>
      <c r="J22" s="48">
        <v>27</v>
      </c>
      <c r="K22" s="48">
        <v>24</v>
      </c>
      <c r="L22" s="48">
        <v>27</v>
      </c>
      <c r="M22" s="48">
        <v>22</v>
      </c>
      <c r="N22" s="50">
        <v>23</v>
      </c>
      <c r="O22" s="50"/>
      <c r="P22" s="20">
        <v>171</v>
      </c>
      <c r="Q22" s="21">
        <v>24.428571428571427</v>
      </c>
      <c r="R22" s="46">
        <v>73</v>
      </c>
    </row>
    <row r="23" spans="1:18" ht="12.75">
      <c r="A23" s="1">
        <f t="shared" si="0"/>
        <v>21</v>
      </c>
      <c r="B23" s="9" t="s">
        <v>62</v>
      </c>
      <c r="C23" s="9" t="s">
        <v>29</v>
      </c>
      <c r="D23" s="9" t="s">
        <v>18</v>
      </c>
      <c r="E23" s="47">
        <v>1098</v>
      </c>
      <c r="F23" s="43" t="s">
        <v>26</v>
      </c>
      <c r="G23" s="10" t="s">
        <v>26</v>
      </c>
      <c r="H23" s="48">
        <v>27</v>
      </c>
      <c r="I23" s="48">
        <v>23</v>
      </c>
      <c r="J23" s="48">
        <v>26</v>
      </c>
      <c r="K23" s="48">
        <v>26</v>
      </c>
      <c r="L23" s="48">
        <v>22</v>
      </c>
      <c r="M23" s="48">
        <v>24</v>
      </c>
      <c r="N23" s="49">
        <v>24</v>
      </c>
      <c r="O23" s="49"/>
      <c r="P23" s="11">
        <v>172</v>
      </c>
      <c r="Q23" s="12">
        <v>24.571428571428573</v>
      </c>
      <c r="R23" s="46">
        <v>71</v>
      </c>
    </row>
    <row r="24" spans="1:18" ht="12.75">
      <c r="A24" s="1">
        <f t="shared" si="0"/>
        <v>22</v>
      </c>
      <c r="B24" s="9" t="s">
        <v>78</v>
      </c>
      <c r="C24" s="9" t="s">
        <v>79</v>
      </c>
      <c r="D24" s="9" t="s">
        <v>35</v>
      </c>
      <c r="E24" s="47">
        <v>1510</v>
      </c>
      <c r="F24" s="43" t="s">
        <v>26</v>
      </c>
      <c r="G24" s="10">
        <v>2</v>
      </c>
      <c r="H24" s="48">
        <v>24</v>
      </c>
      <c r="I24" s="48">
        <v>25</v>
      </c>
      <c r="J24" s="48">
        <v>22</v>
      </c>
      <c r="K24" s="48">
        <v>25</v>
      </c>
      <c r="L24" s="48">
        <v>25</v>
      </c>
      <c r="M24" s="48">
        <v>27</v>
      </c>
      <c r="N24" s="50">
        <v>24</v>
      </c>
      <c r="O24" s="50"/>
      <c r="P24" s="20">
        <v>172</v>
      </c>
      <c r="Q24" s="21">
        <v>24.571428571428573</v>
      </c>
      <c r="R24" s="46">
        <v>71</v>
      </c>
    </row>
    <row r="25" spans="1:18" ht="12.75">
      <c r="A25" s="1">
        <f t="shared" si="0"/>
        <v>23</v>
      </c>
      <c r="B25" s="9" t="s">
        <v>65</v>
      </c>
      <c r="C25" s="9" t="s">
        <v>20</v>
      </c>
      <c r="D25" s="9" t="s">
        <v>40</v>
      </c>
      <c r="E25" s="47">
        <v>1102</v>
      </c>
      <c r="F25" s="43" t="s">
        <v>26</v>
      </c>
      <c r="G25" s="10">
        <v>2</v>
      </c>
      <c r="H25" s="48">
        <v>27</v>
      </c>
      <c r="I25" s="48">
        <v>24</v>
      </c>
      <c r="J25" s="48">
        <v>25</v>
      </c>
      <c r="K25" s="48">
        <v>26</v>
      </c>
      <c r="L25" s="48">
        <v>23</v>
      </c>
      <c r="M25" s="48">
        <v>24</v>
      </c>
      <c r="N25" s="49">
        <v>24</v>
      </c>
      <c r="O25" s="49"/>
      <c r="P25" s="11">
        <v>173</v>
      </c>
      <c r="Q25" s="12">
        <v>24.714285714285715</v>
      </c>
      <c r="R25" s="46">
        <v>69</v>
      </c>
    </row>
    <row r="26" spans="1:18" ht="12.75">
      <c r="A26" s="1">
        <f t="shared" si="0"/>
        <v>24</v>
      </c>
      <c r="B26" s="9" t="s">
        <v>107</v>
      </c>
      <c r="C26" s="9" t="s">
        <v>108</v>
      </c>
      <c r="D26" s="9" t="s">
        <v>61</v>
      </c>
      <c r="E26" s="47">
        <v>2672</v>
      </c>
      <c r="F26" s="43" t="s">
        <v>26</v>
      </c>
      <c r="G26" s="10" t="s">
        <v>26</v>
      </c>
      <c r="H26" s="48">
        <v>29</v>
      </c>
      <c r="I26" s="48">
        <v>22</v>
      </c>
      <c r="J26" s="48">
        <v>25</v>
      </c>
      <c r="K26" s="48">
        <v>22</v>
      </c>
      <c r="L26" s="48">
        <v>26</v>
      </c>
      <c r="M26" s="48">
        <v>22</v>
      </c>
      <c r="N26" s="49">
        <v>27</v>
      </c>
      <c r="O26" s="49"/>
      <c r="P26" s="11">
        <v>173</v>
      </c>
      <c r="Q26" s="12">
        <v>24.714285714285715</v>
      </c>
      <c r="R26" s="46">
        <v>69</v>
      </c>
    </row>
    <row r="27" spans="1:18" ht="12.75">
      <c r="A27" s="1">
        <f t="shared" si="0"/>
        <v>25</v>
      </c>
      <c r="B27" s="9" t="s">
        <v>80</v>
      </c>
      <c r="C27" s="9" t="s">
        <v>32</v>
      </c>
      <c r="D27" s="9" t="s">
        <v>18</v>
      </c>
      <c r="E27" s="47">
        <v>1542</v>
      </c>
      <c r="F27" s="43" t="s">
        <v>26</v>
      </c>
      <c r="G27" s="10">
        <v>1</v>
      </c>
      <c r="H27" s="48">
        <v>23</v>
      </c>
      <c r="I27" s="48">
        <v>26</v>
      </c>
      <c r="J27" s="48">
        <v>25</v>
      </c>
      <c r="K27" s="48">
        <v>24</v>
      </c>
      <c r="L27" s="48">
        <v>28</v>
      </c>
      <c r="M27" s="48">
        <v>23</v>
      </c>
      <c r="N27" s="50">
        <v>24</v>
      </c>
      <c r="O27" s="50"/>
      <c r="P27" s="20">
        <v>173</v>
      </c>
      <c r="Q27" s="21">
        <v>24.714285714285715</v>
      </c>
      <c r="R27" s="46">
        <v>69</v>
      </c>
    </row>
    <row r="28" spans="1:18" ht="12.75">
      <c r="A28" s="1">
        <f t="shared" si="0"/>
        <v>26</v>
      </c>
      <c r="B28" s="9" t="s">
        <v>94</v>
      </c>
      <c r="C28" s="9" t="s">
        <v>95</v>
      </c>
      <c r="D28" s="9" t="s">
        <v>61</v>
      </c>
      <c r="E28" s="47">
        <v>2189</v>
      </c>
      <c r="F28" s="43" t="s">
        <v>26</v>
      </c>
      <c r="G28" s="10">
        <v>1</v>
      </c>
      <c r="H28" s="48">
        <v>24</v>
      </c>
      <c r="I28" s="48">
        <v>25</v>
      </c>
      <c r="J28" s="48">
        <v>24</v>
      </c>
      <c r="K28" s="48">
        <v>24</v>
      </c>
      <c r="L28" s="48">
        <v>26</v>
      </c>
      <c r="M28" s="48">
        <v>27</v>
      </c>
      <c r="N28" s="49">
        <v>25</v>
      </c>
      <c r="O28" s="49"/>
      <c r="P28" s="11">
        <v>175</v>
      </c>
      <c r="Q28" s="12">
        <v>25</v>
      </c>
      <c r="R28" s="46">
        <v>65</v>
      </c>
    </row>
    <row r="29" spans="1:18" ht="12.75">
      <c r="A29" s="1">
        <f t="shared" si="0"/>
        <v>27</v>
      </c>
      <c r="B29" s="9" t="s">
        <v>82</v>
      </c>
      <c r="C29" s="9" t="s">
        <v>67</v>
      </c>
      <c r="D29" s="9" t="s">
        <v>52</v>
      </c>
      <c r="E29" s="47">
        <v>2076</v>
      </c>
      <c r="F29" s="43" t="s">
        <v>26</v>
      </c>
      <c r="G29" s="10" t="s">
        <v>26</v>
      </c>
      <c r="H29" s="48">
        <v>25</v>
      </c>
      <c r="I29" s="48">
        <v>24</v>
      </c>
      <c r="J29" s="48">
        <v>27</v>
      </c>
      <c r="K29" s="48">
        <v>24</v>
      </c>
      <c r="L29" s="48">
        <v>25</v>
      </c>
      <c r="M29" s="48">
        <v>24</v>
      </c>
      <c r="N29" s="49">
        <v>27</v>
      </c>
      <c r="O29" s="49"/>
      <c r="P29" s="11">
        <v>176</v>
      </c>
      <c r="Q29" s="12">
        <v>25.142857142857142</v>
      </c>
      <c r="R29" s="46">
        <v>64</v>
      </c>
    </row>
    <row r="30" spans="1:18" ht="12.75">
      <c r="A30" s="1">
        <f t="shared" si="0"/>
        <v>28</v>
      </c>
      <c r="B30" s="9" t="s">
        <v>74</v>
      </c>
      <c r="C30" s="9" t="s">
        <v>12</v>
      </c>
      <c r="D30" s="9" t="s">
        <v>40</v>
      </c>
      <c r="E30" s="47">
        <v>1372</v>
      </c>
      <c r="F30" s="43" t="s">
        <v>26</v>
      </c>
      <c r="G30" s="10">
        <v>1</v>
      </c>
      <c r="H30" s="48">
        <v>28</v>
      </c>
      <c r="I30" s="48">
        <v>22</v>
      </c>
      <c r="J30" s="48">
        <v>26</v>
      </c>
      <c r="K30" s="48">
        <v>23</v>
      </c>
      <c r="L30" s="48">
        <v>25</v>
      </c>
      <c r="M30" s="48">
        <v>29</v>
      </c>
      <c r="N30" s="49">
        <v>23</v>
      </c>
      <c r="O30" s="49"/>
      <c r="P30" s="11">
        <v>176</v>
      </c>
      <c r="Q30" s="12">
        <v>25.142857142857142</v>
      </c>
      <c r="R30" s="46">
        <v>64</v>
      </c>
    </row>
    <row r="31" spans="1:18" ht="12.75">
      <c r="A31" s="1">
        <f t="shared" si="0"/>
        <v>29</v>
      </c>
      <c r="B31" s="9" t="s">
        <v>84</v>
      </c>
      <c r="C31" s="9" t="s">
        <v>85</v>
      </c>
      <c r="D31" s="9" t="s">
        <v>52</v>
      </c>
      <c r="E31" s="47">
        <v>1729</v>
      </c>
      <c r="F31" s="43" t="s">
        <v>26</v>
      </c>
      <c r="G31" s="10">
        <v>2</v>
      </c>
      <c r="H31" s="48">
        <v>32</v>
      </c>
      <c r="I31" s="48">
        <v>25</v>
      </c>
      <c r="J31" s="48">
        <v>26</v>
      </c>
      <c r="K31" s="48">
        <v>27</v>
      </c>
      <c r="L31" s="48">
        <v>22</v>
      </c>
      <c r="M31" s="48">
        <v>24</v>
      </c>
      <c r="N31" s="49">
        <v>22</v>
      </c>
      <c r="O31" s="49"/>
      <c r="P31" s="11">
        <v>178</v>
      </c>
      <c r="Q31" s="12">
        <v>25.428571428571427</v>
      </c>
      <c r="R31" s="46">
        <v>60</v>
      </c>
    </row>
    <row r="32" spans="1:18" ht="12.75">
      <c r="A32" s="1">
        <f t="shared" si="0"/>
        <v>30</v>
      </c>
      <c r="B32" s="9" t="s">
        <v>39</v>
      </c>
      <c r="C32" s="9" t="s">
        <v>27</v>
      </c>
      <c r="D32" s="9" t="s">
        <v>40</v>
      </c>
      <c r="E32" s="47">
        <v>408</v>
      </c>
      <c r="F32" s="43" t="s">
        <v>26</v>
      </c>
      <c r="G32" s="10">
        <v>1</v>
      </c>
      <c r="H32" s="48">
        <v>29</v>
      </c>
      <c r="I32" s="48">
        <v>24</v>
      </c>
      <c r="J32" s="48">
        <v>24</v>
      </c>
      <c r="K32" s="48">
        <v>22</v>
      </c>
      <c r="L32" s="48">
        <v>28</v>
      </c>
      <c r="M32" s="48">
        <v>27</v>
      </c>
      <c r="N32" s="49">
        <v>24</v>
      </c>
      <c r="O32" s="49"/>
      <c r="P32" s="11">
        <v>178</v>
      </c>
      <c r="Q32" s="12">
        <v>25.428571428571427</v>
      </c>
      <c r="R32" s="46">
        <v>60</v>
      </c>
    </row>
    <row r="33" spans="1:18" ht="12.75">
      <c r="A33" s="1">
        <f t="shared" si="0"/>
        <v>31</v>
      </c>
      <c r="B33" s="9" t="s">
        <v>72</v>
      </c>
      <c r="C33" s="9" t="s">
        <v>34</v>
      </c>
      <c r="D33" s="9" t="s">
        <v>52</v>
      </c>
      <c r="E33" s="47">
        <v>1301</v>
      </c>
      <c r="F33" s="43" t="s">
        <v>26</v>
      </c>
      <c r="G33" s="10">
        <v>1</v>
      </c>
      <c r="H33" s="48">
        <v>23</v>
      </c>
      <c r="I33" s="48">
        <v>27</v>
      </c>
      <c r="J33" s="48">
        <v>29</v>
      </c>
      <c r="K33" s="48">
        <v>25</v>
      </c>
      <c r="L33" s="48">
        <v>27</v>
      </c>
      <c r="M33" s="48">
        <v>24</v>
      </c>
      <c r="N33" s="49">
        <v>25</v>
      </c>
      <c r="O33" s="49"/>
      <c r="P33" s="11">
        <v>180</v>
      </c>
      <c r="Q33" s="12">
        <v>25.714285714285715</v>
      </c>
      <c r="R33" s="46">
        <v>57</v>
      </c>
    </row>
    <row r="34" spans="1:18" ht="12.75">
      <c r="A34" s="1">
        <f t="shared" si="0"/>
        <v>32</v>
      </c>
      <c r="B34" s="9" t="s">
        <v>56</v>
      </c>
      <c r="C34" s="9" t="s">
        <v>20</v>
      </c>
      <c r="D34" s="9" t="s">
        <v>33</v>
      </c>
      <c r="E34" s="15">
        <v>876</v>
      </c>
      <c r="F34" s="43" t="s">
        <v>26</v>
      </c>
      <c r="G34" s="10">
        <v>2</v>
      </c>
      <c r="H34" s="48">
        <v>26</v>
      </c>
      <c r="I34" s="48">
        <v>27</v>
      </c>
      <c r="J34" s="48">
        <v>28</v>
      </c>
      <c r="K34" s="48">
        <v>28</v>
      </c>
      <c r="L34" s="48">
        <v>21</v>
      </c>
      <c r="M34" s="48">
        <v>26</v>
      </c>
      <c r="N34" s="50">
        <v>29</v>
      </c>
      <c r="O34" s="50"/>
      <c r="P34" s="20">
        <v>185</v>
      </c>
      <c r="Q34" s="21">
        <v>26.428571428571427</v>
      </c>
      <c r="R34" s="46">
        <v>48</v>
      </c>
    </row>
    <row r="35" spans="1:18" ht="12.75">
      <c r="A35" s="1">
        <f t="shared" si="0"/>
        <v>33</v>
      </c>
      <c r="B35" s="9" t="s">
        <v>130</v>
      </c>
      <c r="C35" s="9" t="s">
        <v>20</v>
      </c>
      <c r="D35" s="9" t="s">
        <v>68</v>
      </c>
      <c r="E35" s="47">
        <v>3217</v>
      </c>
      <c r="F35" s="43" t="s">
        <v>26</v>
      </c>
      <c r="G35" s="10">
        <v>3</v>
      </c>
      <c r="H35" s="48">
        <v>24</v>
      </c>
      <c r="I35" s="48">
        <v>25</v>
      </c>
      <c r="J35" s="48">
        <v>28</v>
      </c>
      <c r="K35" s="48">
        <v>36</v>
      </c>
      <c r="L35" s="48">
        <v>22</v>
      </c>
      <c r="M35" s="48">
        <v>26</v>
      </c>
      <c r="N35" s="50">
        <v>27</v>
      </c>
      <c r="O35" s="50"/>
      <c r="P35" s="20">
        <v>188</v>
      </c>
      <c r="Q35" s="21">
        <v>26.857142857142858</v>
      </c>
      <c r="R35" s="46">
        <v>42</v>
      </c>
    </row>
    <row r="36" spans="1:18" ht="13.5" customHeight="1">
      <c r="A36" s="1">
        <f t="shared" si="0"/>
        <v>34</v>
      </c>
      <c r="B36" s="9" t="s">
        <v>180</v>
      </c>
      <c r="C36" s="9" t="s">
        <v>36</v>
      </c>
      <c r="D36" s="9" t="s">
        <v>40</v>
      </c>
      <c r="E36" s="47">
        <v>1787</v>
      </c>
      <c r="F36" s="43" t="s">
        <v>26</v>
      </c>
      <c r="G36" s="10" t="s">
        <v>179</v>
      </c>
      <c r="H36" s="48">
        <v>29</v>
      </c>
      <c r="I36" s="48">
        <v>32</v>
      </c>
      <c r="J36" s="48">
        <v>27</v>
      </c>
      <c r="K36" s="48">
        <v>36</v>
      </c>
      <c r="L36" s="48">
        <v>32</v>
      </c>
      <c r="M36" s="48">
        <v>35</v>
      </c>
      <c r="N36" s="49">
        <v>32</v>
      </c>
      <c r="O36" s="49"/>
      <c r="P36" s="11">
        <v>223</v>
      </c>
      <c r="Q36" s="12">
        <v>31.857142857142858</v>
      </c>
      <c r="R36" s="46">
        <v>0</v>
      </c>
    </row>
    <row r="37" spans="2:17" ht="14.25" customHeight="1">
      <c r="B37" s="55" t="s">
        <v>188</v>
      </c>
      <c r="H37" s="58"/>
      <c r="I37" s="59"/>
      <c r="J37" s="59"/>
      <c r="K37" s="59"/>
      <c r="L37" s="59"/>
      <c r="Q37" s="41"/>
    </row>
    <row r="38" spans="1:18" ht="12.75">
      <c r="A38" s="56" t="s">
        <v>147</v>
      </c>
      <c r="B38" s="56" t="s">
        <v>3</v>
      </c>
      <c r="C38" s="56" t="s">
        <v>4</v>
      </c>
      <c r="D38" s="56" t="s">
        <v>148</v>
      </c>
      <c r="E38" s="56" t="s">
        <v>168</v>
      </c>
      <c r="F38" s="56" t="s">
        <v>169</v>
      </c>
      <c r="G38" s="56" t="s">
        <v>6</v>
      </c>
      <c r="H38" s="57" t="s">
        <v>149</v>
      </c>
      <c r="I38" s="57" t="s">
        <v>150</v>
      </c>
      <c r="J38" s="57" t="s">
        <v>151</v>
      </c>
      <c r="K38" s="57" t="s">
        <v>152</v>
      </c>
      <c r="L38" s="57" t="s">
        <v>156</v>
      </c>
      <c r="M38" s="57" t="s">
        <v>157</v>
      </c>
      <c r="N38" s="57" t="s">
        <v>185</v>
      </c>
      <c r="O38" s="57" t="s">
        <v>186</v>
      </c>
      <c r="P38" s="56" t="s">
        <v>170</v>
      </c>
      <c r="Q38" s="56" t="s">
        <v>155</v>
      </c>
      <c r="R38" s="56" t="s">
        <v>140</v>
      </c>
    </row>
    <row r="39" spans="1:18" ht="12.75">
      <c r="A39" s="1">
        <v>1</v>
      </c>
      <c r="B39" s="9" t="s">
        <v>96</v>
      </c>
      <c r="C39" s="9" t="s">
        <v>97</v>
      </c>
      <c r="D39" s="9" t="s">
        <v>171</v>
      </c>
      <c r="E39" s="47">
        <v>2341</v>
      </c>
      <c r="F39" s="43" t="s">
        <v>164</v>
      </c>
      <c r="G39" s="10">
        <v>1</v>
      </c>
      <c r="H39" s="48">
        <v>27</v>
      </c>
      <c r="I39" s="48">
        <v>22</v>
      </c>
      <c r="J39" s="48">
        <v>23</v>
      </c>
      <c r="K39" s="48">
        <v>22</v>
      </c>
      <c r="L39" s="48">
        <v>24</v>
      </c>
      <c r="M39" s="48">
        <v>22</v>
      </c>
      <c r="N39" s="49">
        <v>22</v>
      </c>
      <c r="O39" s="49">
        <v>21</v>
      </c>
      <c r="P39" s="11">
        <v>183</v>
      </c>
      <c r="Q39" s="12">
        <v>22.875</v>
      </c>
      <c r="R39" s="46">
        <v>92</v>
      </c>
    </row>
    <row r="40" spans="1:18" ht="12.75">
      <c r="A40" s="1">
        <f>A39+1</f>
        <v>2</v>
      </c>
      <c r="B40" s="9" t="s">
        <v>57</v>
      </c>
      <c r="C40" s="9" t="s">
        <v>58</v>
      </c>
      <c r="D40" s="9" t="s">
        <v>40</v>
      </c>
      <c r="E40" s="47">
        <v>986</v>
      </c>
      <c r="F40" s="43" t="s">
        <v>164</v>
      </c>
      <c r="G40" s="10">
        <v>1</v>
      </c>
      <c r="H40" s="48">
        <v>29</v>
      </c>
      <c r="I40" s="48">
        <v>21</v>
      </c>
      <c r="J40" s="48">
        <v>31</v>
      </c>
      <c r="K40" s="48">
        <v>26</v>
      </c>
      <c r="L40" s="48">
        <v>25</v>
      </c>
      <c r="M40" s="48">
        <v>24</v>
      </c>
      <c r="N40" s="49">
        <v>28</v>
      </c>
      <c r="O40" s="49">
        <v>25</v>
      </c>
      <c r="P40" s="11">
        <v>209</v>
      </c>
      <c r="Q40" s="12">
        <v>26.125</v>
      </c>
      <c r="R40" s="46">
        <v>51</v>
      </c>
    </row>
    <row r="41" spans="1:18" ht="12.75">
      <c r="A41" s="1">
        <f>A40+1</f>
        <v>3</v>
      </c>
      <c r="B41" s="9" t="s">
        <v>128</v>
      </c>
      <c r="C41" s="9" t="s">
        <v>129</v>
      </c>
      <c r="D41" s="9" t="s">
        <v>68</v>
      </c>
      <c r="E41" s="15">
        <v>3088</v>
      </c>
      <c r="F41" s="43" t="s">
        <v>164</v>
      </c>
      <c r="G41" s="10">
        <v>2</v>
      </c>
      <c r="H41" s="48">
        <v>32</v>
      </c>
      <c r="I41" s="48">
        <v>28</v>
      </c>
      <c r="J41" s="48">
        <v>33</v>
      </c>
      <c r="K41" s="48">
        <v>30</v>
      </c>
      <c r="L41" s="48">
        <v>26</v>
      </c>
      <c r="M41" s="48">
        <v>30</v>
      </c>
      <c r="N41" s="50">
        <v>23</v>
      </c>
      <c r="O41" s="50">
        <v>27</v>
      </c>
      <c r="P41" s="20">
        <v>229</v>
      </c>
      <c r="Q41" s="21">
        <v>28.625</v>
      </c>
      <c r="R41" s="46">
        <v>20</v>
      </c>
    </row>
    <row r="42" spans="2:17" ht="14.25" customHeight="1">
      <c r="B42" s="55" t="s">
        <v>159</v>
      </c>
      <c r="H42" s="58"/>
      <c r="I42" s="59"/>
      <c r="J42" s="59"/>
      <c r="K42" s="59"/>
      <c r="L42" s="59"/>
      <c r="Q42" s="41"/>
    </row>
    <row r="43" spans="1:18" ht="12.75">
      <c r="A43" s="56" t="s">
        <v>147</v>
      </c>
      <c r="B43" s="56" t="s">
        <v>3</v>
      </c>
      <c r="C43" s="56" t="s">
        <v>4</v>
      </c>
      <c r="D43" s="56" t="s">
        <v>148</v>
      </c>
      <c r="E43" s="56" t="s">
        <v>168</v>
      </c>
      <c r="F43" s="56" t="s">
        <v>169</v>
      </c>
      <c r="G43" s="56" t="s">
        <v>6</v>
      </c>
      <c r="H43" s="57" t="s">
        <v>149</v>
      </c>
      <c r="I43" s="57" t="s">
        <v>150</v>
      </c>
      <c r="J43" s="57" t="s">
        <v>151</v>
      </c>
      <c r="K43" s="57" t="s">
        <v>152</v>
      </c>
      <c r="L43" s="57" t="s">
        <v>156</v>
      </c>
      <c r="M43" s="57" t="s">
        <v>157</v>
      </c>
      <c r="N43" s="57" t="s">
        <v>185</v>
      </c>
      <c r="O43" s="57" t="s">
        <v>186</v>
      </c>
      <c r="P43" s="56" t="s">
        <v>170</v>
      </c>
      <c r="Q43" s="56" t="s">
        <v>155</v>
      </c>
      <c r="R43" s="56" t="s">
        <v>140</v>
      </c>
    </row>
    <row r="44" spans="1:18" ht="12.75">
      <c r="A44" s="1">
        <v>1</v>
      </c>
      <c r="B44" s="9" t="s">
        <v>48</v>
      </c>
      <c r="C44" s="9" t="s">
        <v>49</v>
      </c>
      <c r="D44" s="9" t="s">
        <v>35</v>
      </c>
      <c r="E44" s="47">
        <v>692</v>
      </c>
      <c r="F44" s="43" t="s">
        <v>163</v>
      </c>
      <c r="G44" s="10" t="s">
        <v>26</v>
      </c>
      <c r="H44" s="48">
        <v>22</v>
      </c>
      <c r="I44" s="48">
        <v>21</v>
      </c>
      <c r="J44" s="48">
        <v>21</v>
      </c>
      <c r="K44" s="48">
        <v>25</v>
      </c>
      <c r="L44" s="48">
        <v>21</v>
      </c>
      <c r="M44" s="48">
        <v>21</v>
      </c>
      <c r="N44" s="50">
        <v>25</v>
      </c>
      <c r="O44" s="50">
        <v>23</v>
      </c>
      <c r="P44" s="20">
        <v>179</v>
      </c>
      <c r="Q44" s="21">
        <v>22.375</v>
      </c>
      <c r="R44" s="46">
        <v>98</v>
      </c>
    </row>
    <row r="45" spans="1:18" ht="12.75">
      <c r="A45" s="1">
        <f>A44+1</f>
        <v>2</v>
      </c>
      <c r="B45" s="9" t="s">
        <v>10</v>
      </c>
      <c r="C45" s="9" t="s">
        <v>12</v>
      </c>
      <c r="D45" s="9" t="s">
        <v>8</v>
      </c>
      <c r="E45" s="15">
        <v>66</v>
      </c>
      <c r="F45" s="43" t="s">
        <v>163</v>
      </c>
      <c r="G45" s="10" t="s">
        <v>26</v>
      </c>
      <c r="H45" s="48">
        <v>19</v>
      </c>
      <c r="I45" s="48">
        <v>28</v>
      </c>
      <c r="J45" s="48">
        <v>21</v>
      </c>
      <c r="K45" s="48">
        <v>21</v>
      </c>
      <c r="L45" s="48">
        <v>27</v>
      </c>
      <c r="M45" s="48">
        <v>25</v>
      </c>
      <c r="N45" s="50">
        <v>26</v>
      </c>
      <c r="O45" s="50">
        <v>21</v>
      </c>
      <c r="P45" s="20">
        <v>188</v>
      </c>
      <c r="Q45" s="21">
        <v>23.5</v>
      </c>
      <c r="R45" s="46">
        <v>84</v>
      </c>
    </row>
    <row r="46" spans="1:18" ht="12.75">
      <c r="A46" s="1">
        <f aca="true" t="shared" si="1" ref="A46:A51">A45+1</f>
        <v>3</v>
      </c>
      <c r="B46" s="9" t="s">
        <v>77</v>
      </c>
      <c r="C46" s="9" t="s">
        <v>27</v>
      </c>
      <c r="D46" s="9" t="s">
        <v>51</v>
      </c>
      <c r="E46" s="47">
        <v>2596</v>
      </c>
      <c r="F46" s="43" t="s">
        <v>163</v>
      </c>
      <c r="G46" s="10">
        <v>1</v>
      </c>
      <c r="H46" s="48">
        <v>25</v>
      </c>
      <c r="I46" s="48">
        <v>20</v>
      </c>
      <c r="J46" s="48">
        <v>31</v>
      </c>
      <c r="K46" s="48">
        <v>28</v>
      </c>
      <c r="L46" s="48">
        <v>25</v>
      </c>
      <c r="M46" s="48">
        <v>20</v>
      </c>
      <c r="N46" s="50">
        <v>27</v>
      </c>
      <c r="O46" s="50">
        <v>23</v>
      </c>
      <c r="P46" s="20">
        <v>199</v>
      </c>
      <c r="Q46" s="21">
        <v>24.875</v>
      </c>
      <c r="R46" s="46">
        <v>67</v>
      </c>
    </row>
    <row r="47" spans="1:18" ht="12.75">
      <c r="A47" s="1">
        <f t="shared" si="1"/>
        <v>4</v>
      </c>
      <c r="B47" s="9" t="s">
        <v>100</v>
      </c>
      <c r="C47" s="9" t="s">
        <v>23</v>
      </c>
      <c r="D47" s="9" t="s">
        <v>66</v>
      </c>
      <c r="E47" s="15">
        <v>2390</v>
      </c>
      <c r="F47" s="43" t="s">
        <v>163</v>
      </c>
      <c r="G47" s="10">
        <v>1</v>
      </c>
      <c r="H47" s="48">
        <v>27</v>
      </c>
      <c r="I47" s="48">
        <v>25</v>
      </c>
      <c r="J47" s="48">
        <v>21</v>
      </c>
      <c r="K47" s="48">
        <v>26</v>
      </c>
      <c r="L47" s="48">
        <v>22</v>
      </c>
      <c r="M47" s="48">
        <v>27</v>
      </c>
      <c r="N47" s="50">
        <v>31</v>
      </c>
      <c r="O47" s="50">
        <v>23</v>
      </c>
      <c r="P47" s="20">
        <v>202</v>
      </c>
      <c r="Q47" s="21">
        <v>25.25</v>
      </c>
      <c r="R47" s="46">
        <v>62</v>
      </c>
    </row>
    <row r="48" spans="1:18" ht="12.75">
      <c r="A48" s="1">
        <f t="shared" si="1"/>
        <v>5</v>
      </c>
      <c r="B48" s="9" t="s">
        <v>125</v>
      </c>
      <c r="C48" s="9" t="s">
        <v>20</v>
      </c>
      <c r="D48" s="9" t="s">
        <v>51</v>
      </c>
      <c r="E48" s="47">
        <v>2937</v>
      </c>
      <c r="F48" s="43" t="s">
        <v>163</v>
      </c>
      <c r="G48" s="10">
        <v>2</v>
      </c>
      <c r="H48" s="48">
        <v>26</v>
      </c>
      <c r="I48" s="48">
        <v>28</v>
      </c>
      <c r="J48" s="48">
        <v>31</v>
      </c>
      <c r="K48" s="48">
        <v>22</v>
      </c>
      <c r="L48" s="48">
        <v>26</v>
      </c>
      <c r="M48" s="48">
        <v>27</v>
      </c>
      <c r="N48" s="50">
        <v>27</v>
      </c>
      <c r="O48" s="50"/>
      <c r="P48" s="20">
        <v>187</v>
      </c>
      <c r="Q48" s="21">
        <v>26.714285714285715</v>
      </c>
      <c r="R48" s="46">
        <v>44</v>
      </c>
    </row>
    <row r="49" spans="1:18" ht="12.75">
      <c r="A49" s="1">
        <f t="shared" si="1"/>
        <v>6</v>
      </c>
      <c r="B49" s="9" t="s">
        <v>60</v>
      </c>
      <c r="C49" s="9" t="s">
        <v>34</v>
      </c>
      <c r="D49" s="9" t="s">
        <v>45</v>
      </c>
      <c r="E49" s="47">
        <v>1058</v>
      </c>
      <c r="F49" s="43" t="s">
        <v>163</v>
      </c>
      <c r="G49" s="10">
        <v>1</v>
      </c>
      <c r="H49" s="48">
        <v>30</v>
      </c>
      <c r="I49" s="48">
        <v>27</v>
      </c>
      <c r="J49" s="48">
        <v>29</v>
      </c>
      <c r="K49" s="48">
        <v>29</v>
      </c>
      <c r="L49" s="48">
        <v>25</v>
      </c>
      <c r="M49" s="48">
        <v>24</v>
      </c>
      <c r="N49" s="50">
        <v>26</v>
      </c>
      <c r="O49" s="50"/>
      <c r="P49" s="20">
        <v>190</v>
      </c>
      <c r="Q49" s="21">
        <v>27.142857142857142</v>
      </c>
      <c r="R49" s="46">
        <v>39</v>
      </c>
    </row>
    <row r="50" spans="1:18" ht="12.75">
      <c r="A50" s="1">
        <f t="shared" si="1"/>
        <v>7</v>
      </c>
      <c r="B50" s="9" t="s">
        <v>105</v>
      </c>
      <c r="C50" s="9" t="s">
        <v>16</v>
      </c>
      <c r="D50" s="9" t="s">
        <v>51</v>
      </c>
      <c r="E50" s="47">
        <v>2567</v>
      </c>
      <c r="F50" s="43" t="s">
        <v>163</v>
      </c>
      <c r="G50" s="10">
        <v>2</v>
      </c>
      <c r="H50" s="48">
        <v>26</v>
      </c>
      <c r="I50" s="48">
        <v>26</v>
      </c>
      <c r="J50" s="48">
        <v>25</v>
      </c>
      <c r="K50" s="48">
        <v>28</v>
      </c>
      <c r="L50" s="48">
        <v>35</v>
      </c>
      <c r="M50" s="48">
        <v>26</v>
      </c>
      <c r="N50" s="50">
        <v>31</v>
      </c>
      <c r="O50" s="50"/>
      <c r="P50" s="20">
        <v>197</v>
      </c>
      <c r="Q50" s="21">
        <v>28.142857142857142</v>
      </c>
      <c r="R50" s="46">
        <v>26</v>
      </c>
    </row>
    <row r="51" spans="1:18" ht="12.75">
      <c r="A51" s="1">
        <f t="shared" si="1"/>
        <v>8</v>
      </c>
      <c r="B51" s="9" t="s">
        <v>98</v>
      </c>
      <c r="C51" s="9" t="s">
        <v>99</v>
      </c>
      <c r="D51" s="9" t="s">
        <v>51</v>
      </c>
      <c r="E51" s="15">
        <v>2374</v>
      </c>
      <c r="F51" s="43" t="s">
        <v>163</v>
      </c>
      <c r="G51" s="10">
        <v>2</v>
      </c>
      <c r="H51" s="48">
        <v>28</v>
      </c>
      <c r="I51" s="48">
        <v>27</v>
      </c>
      <c r="J51" s="48">
        <v>30</v>
      </c>
      <c r="K51" s="48">
        <v>30</v>
      </c>
      <c r="L51" s="48">
        <v>31</v>
      </c>
      <c r="M51" s="48">
        <v>28</v>
      </c>
      <c r="N51" s="50">
        <v>25</v>
      </c>
      <c r="O51" s="50"/>
      <c r="P51" s="20">
        <v>199</v>
      </c>
      <c r="Q51" s="21">
        <v>28.428571428571427</v>
      </c>
      <c r="R51" s="46">
        <v>23</v>
      </c>
    </row>
    <row r="52" spans="2:17" ht="12.75">
      <c r="B52" s="55" t="s">
        <v>160</v>
      </c>
      <c r="H52" s="58"/>
      <c r="I52" s="59"/>
      <c r="J52" s="59"/>
      <c r="K52" s="59"/>
      <c r="L52" s="59"/>
      <c r="Q52" s="41"/>
    </row>
    <row r="53" spans="1:18" ht="12.75">
      <c r="A53" s="56" t="s">
        <v>147</v>
      </c>
      <c r="B53" s="56" t="s">
        <v>3</v>
      </c>
      <c r="C53" s="56" t="s">
        <v>4</v>
      </c>
      <c r="D53" s="56" t="s">
        <v>148</v>
      </c>
      <c r="E53" s="56" t="s">
        <v>168</v>
      </c>
      <c r="F53" s="56" t="s">
        <v>169</v>
      </c>
      <c r="G53" s="56" t="s">
        <v>6</v>
      </c>
      <c r="H53" s="57" t="s">
        <v>149</v>
      </c>
      <c r="I53" s="57" t="s">
        <v>150</v>
      </c>
      <c r="J53" s="57" t="s">
        <v>151</v>
      </c>
      <c r="K53" s="57" t="s">
        <v>152</v>
      </c>
      <c r="L53" s="57" t="s">
        <v>156</v>
      </c>
      <c r="M53" s="57" t="s">
        <v>157</v>
      </c>
      <c r="N53" s="57" t="s">
        <v>185</v>
      </c>
      <c r="O53" s="57" t="s">
        <v>186</v>
      </c>
      <c r="P53" s="56" t="s">
        <v>170</v>
      </c>
      <c r="Q53" s="56" t="s">
        <v>155</v>
      </c>
      <c r="R53" s="56" t="s">
        <v>140</v>
      </c>
    </row>
    <row r="54" spans="1:18" ht="12.75">
      <c r="A54" s="1">
        <v>1</v>
      </c>
      <c r="B54" s="9" t="s">
        <v>101</v>
      </c>
      <c r="C54" s="9" t="s">
        <v>83</v>
      </c>
      <c r="D54" s="9" t="s">
        <v>171</v>
      </c>
      <c r="E54" s="47">
        <v>2434</v>
      </c>
      <c r="F54" s="43" t="s">
        <v>166</v>
      </c>
      <c r="G54" s="10" t="s">
        <v>26</v>
      </c>
      <c r="H54" s="48">
        <v>25</v>
      </c>
      <c r="I54" s="48">
        <v>21</v>
      </c>
      <c r="J54" s="48">
        <v>20</v>
      </c>
      <c r="K54" s="48">
        <v>22</v>
      </c>
      <c r="L54" s="48">
        <v>21</v>
      </c>
      <c r="M54" s="48">
        <v>24</v>
      </c>
      <c r="N54" s="49">
        <v>23</v>
      </c>
      <c r="O54" s="49">
        <v>21</v>
      </c>
      <c r="P54" s="11">
        <v>177</v>
      </c>
      <c r="Q54" s="12">
        <v>22.125</v>
      </c>
      <c r="R54" s="46">
        <v>101</v>
      </c>
    </row>
    <row r="55" spans="1:18" ht="12.75">
      <c r="A55" s="1">
        <f>A54+1</f>
        <v>2</v>
      </c>
      <c r="B55" s="9" t="s">
        <v>106</v>
      </c>
      <c r="C55" s="9" t="s">
        <v>41</v>
      </c>
      <c r="D55" s="9" t="s">
        <v>35</v>
      </c>
      <c r="E55" s="47">
        <v>2637</v>
      </c>
      <c r="F55" s="43" t="s">
        <v>166</v>
      </c>
      <c r="G55" s="10" t="s">
        <v>26</v>
      </c>
      <c r="H55" s="48">
        <v>24</v>
      </c>
      <c r="I55" s="48">
        <v>25</v>
      </c>
      <c r="J55" s="48">
        <v>23</v>
      </c>
      <c r="K55" s="48">
        <v>22</v>
      </c>
      <c r="L55" s="48">
        <v>21</v>
      </c>
      <c r="M55" s="48">
        <v>22</v>
      </c>
      <c r="N55" s="49">
        <v>20</v>
      </c>
      <c r="O55" s="49">
        <v>21</v>
      </c>
      <c r="P55" s="11">
        <v>178</v>
      </c>
      <c r="Q55" s="12">
        <v>22.25</v>
      </c>
      <c r="R55" s="46">
        <v>100</v>
      </c>
    </row>
    <row r="56" spans="1:18" ht="12.75">
      <c r="A56" s="1">
        <f aca="true" t="shared" si="2" ref="A56:A72">A55+1</f>
        <v>3</v>
      </c>
      <c r="B56" s="9" t="s">
        <v>119</v>
      </c>
      <c r="C56" s="9" t="s">
        <v>43</v>
      </c>
      <c r="D56" s="9" t="s">
        <v>18</v>
      </c>
      <c r="E56" s="47">
        <v>2858</v>
      </c>
      <c r="F56" s="43" t="s">
        <v>166</v>
      </c>
      <c r="G56" s="10" t="s">
        <v>26</v>
      </c>
      <c r="H56" s="48">
        <v>23</v>
      </c>
      <c r="I56" s="48">
        <v>23</v>
      </c>
      <c r="J56" s="48">
        <v>23</v>
      </c>
      <c r="K56" s="48">
        <v>22</v>
      </c>
      <c r="L56" s="48">
        <v>22</v>
      </c>
      <c r="M56" s="48">
        <v>21</v>
      </c>
      <c r="N56" s="49">
        <v>22</v>
      </c>
      <c r="O56" s="49">
        <v>23</v>
      </c>
      <c r="P56" s="11">
        <v>179</v>
      </c>
      <c r="Q56" s="12">
        <v>22.375</v>
      </c>
      <c r="R56" s="46">
        <v>98</v>
      </c>
    </row>
    <row r="57" spans="1:18" ht="12.75">
      <c r="A57" s="1">
        <f t="shared" si="2"/>
        <v>4</v>
      </c>
      <c r="B57" s="9" t="s">
        <v>64</v>
      </c>
      <c r="C57" s="9" t="s">
        <v>36</v>
      </c>
      <c r="D57" s="9" t="s">
        <v>52</v>
      </c>
      <c r="E57" s="47">
        <v>2773</v>
      </c>
      <c r="F57" s="43" t="s">
        <v>166</v>
      </c>
      <c r="G57" s="10" t="s">
        <v>26</v>
      </c>
      <c r="H57" s="48">
        <v>22</v>
      </c>
      <c r="I57" s="48">
        <v>25</v>
      </c>
      <c r="J57" s="48">
        <v>24</v>
      </c>
      <c r="K57" s="48">
        <v>23</v>
      </c>
      <c r="L57" s="48">
        <v>21</v>
      </c>
      <c r="M57" s="48">
        <v>26</v>
      </c>
      <c r="N57" s="49">
        <v>20</v>
      </c>
      <c r="O57" s="49">
        <v>21</v>
      </c>
      <c r="P57" s="11">
        <v>182</v>
      </c>
      <c r="Q57" s="12">
        <v>22.75</v>
      </c>
      <c r="R57" s="46">
        <v>94</v>
      </c>
    </row>
    <row r="58" spans="1:18" ht="12.75">
      <c r="A58" s="1">
        <f t="shared" si="2"/>
        <v>5</v>
      </c>
      <c r="B58" s="9" t="s">
        <v>122</v>
      </c>
      <c r="C58" s="9" t="s">
        <v>30</v>
      </c>
      <c r="D58" s="9" t="s">
        <v>68</v>
      </c>
      <c r="E58" s="47">
        <v>2911</v>
      </c>
      <c r="F58" s="43" t="s">
        <v>166</v>
      </c>
      <c r="G58" s="10">
        <v>1</v>
      </c>
      <c r="H58" s="48">
        <v>22</v>
      </c>
      <c r="I58" s="48">
        <v>22</v>
      </c>
      <c r="J58" s="48">
        <v>23</v>
      </c>
      <c r="K58" s="48">
        <v>23</v>
      </c>
      <c r="L58" s="48">
        <v>26</v>
      </c>
      <c r="M58" s="48">
        <v>25</v>
      </c>
      <c r="N58" s="49">
        <v>21</v>
      </c>
      <c r="O58" s="49">
        <v>21</v>
      </c>
      <c r="P58" s="11">
        <v>183</v>
      </c>
      <c r="Q58" s="12">
        <v>22.875</v>
      </c>
      <c r="R58" s="46">
        <v>92</v>
      </c>
    </row>
    <row r="59" spans="1:18" ht="12.75">
      <c r="A59" s="1">
        <f t="shared" si="2"/>
        <v>6</v>
      </c>
      <c r="B59" s="9" t="s">
        <v>123</v>
      </c>
      <c r="C59" s="9" t="s">
        <v>124</v>
      </c>
      <c r="D59" s="9" t="s">
        <v>68</v>
      </c>
      <c r="E59" s="47">
        <v>2935</v>
      </c>
      <c r="F59" s="43" t="s">
        <v>166</v>
      </c>
      <c r="G59" s="10">
        <v>1</v>
      </c>
      <c r="H59" s="48">
        <v>23</v>
      </c>
      <c r="I59" s="48">
        <v>23</v>
      </c>
      <c r="J59" s="48">
        <v>22</v>
      </c>
      <c r="K59" s="48">
        <v>22</v>
      </c>
      <c r="L59" s="48">
        <v>20</v>
      </c>
      <c r="M59" s="48">
        <v>28</v>
      </c>
      <c r="N59" s="49">
        <v>23</v>
      </c>
      <c r="O59" s="49">
        <v>23</v>
      </c>
      <c r="P59" s="11">
        <v>184</v>
      </c>
      <c r="Q59" s="12">
        <v>23</v>
      </c>
      <c r="R59" s="46">
        <v>90</v>
      </c>
    </row>
    <row r="60" spans="1:18" ht="12.75">
      <c r="A60" s="1">
        <f t="shared" si="2"/>
        <v>7</v>
      </c>
      <c r="B60" s="9" t="s">
        <v>114</v>
      </c>
      <c r="C60" s="9" t="s">
        <v>73</v>
      </c>
      <c r="D60" s="9" t="s">
        <v>35</v>
      </c>
      <c r="E60" s="47">
        <v>2798</v>
      </c>
      <c r="F60" s="43" t="s">
        <v>166</v>
      </c>
      <c r="G60" s="10" t="s">
        <v>26</v>
      </c>
      <c r="H60" s="48">
        <v>25</v>
      </c>
      <c r="I60" s="48">
        <v>25</v>
      </c>
      <c r="J60" s="48">
        <v>24</v>
      </c>
      <c r="K60" s="48">
        <v>21</v>
      </c>
      <c r="L60" s="48">
        <v>23</v>
      </c>
      <c r="M60" s="48">
        <v>21</v>
      </c>
      <c r="N60" s="49">
        <v>24</v>
      </c>
      <c r="O60" s="49"/>
      <c r="P60" s="11">
        <v>163</v>
      </c>
      <c r="Q60" s="12">
        <v>23.285714285714285</v>
      </c>
      <c r="R60" s="46">
        <v>87</v>
      </c>
    </row>
    <row r="61" spans="1:18" ht="12.75">
      <c r="A61" s="1">
        <f t="shared" si="2"/>
        <v>8</v>
      </c>
      <c r="B61" s="9" t="s">
        <v>112</v>
      </c>
      <c r="C61" s="9" t="s">
        <v>113</v>
      </c>
      <c r="D61" s="9" t="s">
        <v>61</v>
      </c>
      <c r="E61" s="47">
        <v>2768</v>
      </c>
      <c r="F61" s="43" t="s">
        <v>166</v>
      </c>
      <c r="G61" s="10">
        <v>1</v>
      </c>
      <c r="H61" s="48">
        <v>23</v>
      </c>
      <c r="I61" s="48">
        <v>25</v>
      </c>
      <c r="J61" s="48">
        <v>24</v>
      </c>
      <c r="K61" s="48">
        <v>22</v>
      </c>
      <c r="L61" s="48">
        <v>25</v>
      </c>
      <c r="M61" s="48">
        <v>24</v>
      </c>
      <c r="N61" s="49">
        <v>21</v>
      </c>
      <c r="O61" s="49"/>
      <c r="P61" s="11">
        <v>164</v>
      </c>
      <c r="Q61" s="12">
        <v>23.428571428571427</v>
      </c>
      <c r="R61" s="46">
        <v>85</v>
      </c>
    </row>
    <row r="62" spans="1:18" ht="12.75">
      <c r="A62" s="1">
        <f t="shared" si="2"/>
        <v>9</v>
      </c>
      <c r="B62" s="9" t="s">
        <v>109</v>
      </c>
      <c r="C62" s="9" t="s">
        <v>36</v>
      </c>
      <c r="D62" s="9" t="s">
        <v>61</v>
      </c>
      <c r="E62" s="47">
        <v>2676</v>
      </c>
      <c r="F62" s="43" t="s">
        <v>166</v>
      </c>
      <c r="G62" s="10" t="s">
        <v>26</v>
      </c>
      <c r="H62" s="48">
        <v>24</v>
      </c>
      <c r="I62" s="48">
        <v>22</v>
      </c>
      <c r="J62" s="48">
        <v>25</v>
      </c>
      <c r="K62" s="48">
        <v>26</v>
      </c>
      <c r="L62" s="48">
        <v>22</v>
      </c>
      <c r="M62" s="48">
        <v>22</v>
      </c>
      <c r="N62" s="61">
        <v>24</v>
      </c>
      <c r="O62" s="49"/>
      <c r="P62" s="11">
        <v>165</v>
      </c>
      <c r="Q62" s="12">
        <v>23.571428571428573</v>
      </c>
      <c r="R62" s="46">
        <v>83</v>
      </c>
    </row>
    <row r="63" spans="1:18" ht="12.75">
      <c r="A63" s="1">
        <f t="shared" si="2"/>
        <v>10</v>
      </c>
      <c r="B63" s="9" t="s">
        <v>104</v>
      </c>
      <c r="C63" s="9" t="s">
        <v>46</v>
      </c>
      <c r="D63" s="9" t="s">
        <v>68</v>
      </c>
      <c r="E63" s="47">
        <v>2804</v>
      </c>
      <c r="F63" s="43" t="s">
        <v>166</v>
      </c>
      <c r="G63" s="10">
        <v>1</v>
      </c>
      <c r="H63" s="48">
        <v>21</v>
      </c>
      <c r="I63" s="48">
        <v>23</v>
      </c>
      <c r="J63" s="48">
        <v>23</v>
      </c>
      <c r="K63" s="48">
        <v>24</v>
      </c>
      <c r="L63" s="48">
        <v>26</v>
      </c>
      <c r="M63" s="48">
        <v>22</v>
      </c>
      <c r="N63" s="49">
        <v>26</v>
      </c>
      <c r="O63" s="49"/>
      <c r="P63" s="11">
        <v>165</v>
      </c>
      <c r="Q63" s="12">
        <v>23.571428571428573</v>
      </c>
      <c r="R63" s="46">
        <v>83</v>
      </c>
    </row>
    <row r="64" spans="1:18" ht="12.75">
      <c r="A64" s="1">
        <f t="shared" si="2"/>
        <v>11</v>
      </c>
      <c r="B64" s="9" t="s">
        <v>110</v>
      </c>
      <c r="C64" s="9" t="s">
        <v>50</v>
      </c>
      <c r="D64" s="9" t="s">
        <v>61</v>
      </c>
      <c r="E64" s="47">
        <v>2766</v>
      </c>
      <c r="F64" s="43" t="s">
        <v>166</v>
      </c>
      <c r="G64" s="10" t="s">
        <v>26</v>
      </c>
      <c r="H64" s="48">
        <v>25</v>
      </c>
      <c r="I64" s="48">
        <v>25</v>
      </c>
      <c r="J64" s="48">
        <v>21</v>
      </c>
      <c r="K64" s="48">
        <v>20</v>
      </c>
      <c r="L64" s="48">
        <v>25</v>
      </c>
      <c r="M64" s="48">
        <v>24</v>
      </c>
      <c r="N64" s="49">
        <v>26</v>
      </c>
      <c r="O64" s="49"/>
      <c r="P64" s="11">
        <v>166</v>
      </c>
      <c r="Q64" s="12">
        <v>23.714285714285715</v>
      </c>
      <c r="R64" s="46">
        <v>82</v>
      </c>
    </row>
    <row r="65" spans="1:18" ht="12.75">
      <c r="A65" s="1">
        <f t="shared" si="2"/>
        <v>12</v>
      </c>
      <c r="B65" s="9" t="s">
        <v>117</v>
      </c>
      <c r="C65" s="9" t="s">
        <v>44</v>
      </c>
      <c r="D65" s="9" t="s">
        <v>171</v>
      </c>
      <c r="E65" s="47">
        <v>2819</v>
      </c>
      <c r="F65" s="43" t="s">
        <v>166</v>
      </c>
      <c r="G65" s="10" t="s">
        <v>26</v>
      </c>
      <c r="H65" s="48">
        <v>23</v>
      </c>
      <c r="I65" s="48">
        <v>25</v>
      </c>
      <c r="J65" s="48">
        <v>19</v>
      </c>
      <c r="K65" s="48">
        <v>23</v>
      </c>
      <c r="L65" s="48">
        <v>31</v>
      </c>
      <c r="M65" s="48">
        <v>23</v>
      </c>
      <c r="N65" s="49">
        <v>23</v>
      </c>
      <c r="O65" s="49"/>
      <c r="P65" s="11">
        <v>167</v>
      </c>
      <c r="Q65" s="12">
        <v>23.857142857142858</v>
      </c>
      <c r="R65" s="46">
        <v>80</v>
      </c>
    </row>
    <row r="66" spans="1:18" ht="12.75">
      <c r="A66" s="1">
        <f t="shared" si="2"/>
        <v>13</v>
      </c>
      <c r="B66" s="9" t="s">
        <v>70</v>
      </c>
      <c r="C66" s="9" t="s">
        <v>16</v>
      </c>
      <c r="D66" s="9" t="s">
        <v>68</v>
      </c>
      <c r="E66" s="47">
        <v>2034</v>
      </c>
      <c r="F66" s="43" t="s">
        <v>166</v>
      </c>
      <c r="G66" s="10">
        <v>1</v>
      </c>
      <c r="H66" s="48">
        <v>22</v>
      </c>
      <c r="I66" s="48">
        <v>22</v>
      </c>
      <c r="J66" s="48">
        <v>27</v>
      </c>
      <c r="K66" s="48">
        <v>22</v>
      </c>
      <c r="L66" s="48">
        <v>25</v>
      </c>
      <c r="M66" s="48">
        <v>27</v>
      </c>
      <c r="N66" s="49">
        <v>23</v>
      </c>
      <c r="O66" s="49"/>
      <c r="P66" s="11">
        <v>168</v>
      </c>
      <c r="Q66" s="12">
        <v>24</v>
      </c>
      <c r="R66" s="46">
        <v>78</v>
      </c>
    </row>
    <row r="67" spans="1:18" ht="12.75">
      <c r="A67" s="1">
        <f t="shared" si="2"/>
        <v>14</v>
      </c>
      <c r="B67" s="9" t="s">
        <v>118</v>
      </c>
      <c r="C67" s="9" t="s">
        <v>93</v>
      </c>
      <c r="D67" s="9" t="s">
        <v>35</v>
      </c>
      <c r="E67" s="47">
        <v>2844</v>
      </c>
      <c r="F67" s="43" t="s">
        <v>166</v>
      </c>
      <c r="G67" s="10" t="s">
        <v>26</v>
      </c>
      <c r="H67" s="48">
        <v>28</v>
      </c>
      <c r="I67" s="48">
        <v>25</v>
      </c>
      <c r="J67" s="48">
        <v>25</v>
      </c>
      <c r="K67" s="48">
        <v>24</v>
      </c>
      <c r="L67" s="48">
        <v>22</v>
      </c>
      <c r="M67" s="48">
        <v>24</v>
      </c>
      <c r="N67" s="49">
        <v>20</v>
      </c>
      <c r="O67" s="49"/>
      <c r="P67" s="11">
        <v>168</v>
      </c>
      <c r="Q67" s="12">
        <v>24</v>
      </c>
      <c r="R67" s="46">
        <v>78</v>
      </c>
    </row>
    <row r="68" spans="1:18" ht="12.75">
      <c r="A68" s="1">
        <f t="shared" si="2"/>
        <v>15</v>
      </c>
      <c r="B68" s="9" t="s">
        <v>102</v>
      </c>
      <c r="C68" s="9" t="s">
        <v>103</v>
      </c>
      <c r="D68" s="9" t="s">
        <v>171</v>
      </c>
      <c r="E68" s="47">
        <v>2454</v>
      </c>
      <c r="F68" s="43" t="s">
        <v>166</v>
      </c>
      <c r="G68" s="10">
        <v>1</v>
      </c>
      <c r="H68" s="48">
        <v>24</v>
      </c>
      <c r="I68" s="48">
        <v>22</v>
      </c>
      <c r="J68" s="48">
        <v>30</v>
      </c>
      <c r="K68" s="48">
        <v>24</v>
      </c>
      <c r="L68" s="48">
        <v>24</v>
      </c>
      <c r="M68" s="48">
        <v>25</v>
      </c>
      <c r="N68" s="49">
        <v>25</v>
      </c>
      <c r="O68" s="49"/>
      <c r="P68" s="11">
        <v>174</v>
      </c>
      <c r="Q68" s="12">
        <v>24.857142857142858</v>
      </c>
      <c r="R68" s="46">
        <v>67</v>
      </c>
    </row>
    <row r="69" spans="1:18" ht="12.75">
      <c r="A69" s="1">
        <f t="shared" si="2"/>
        <v>16</v>
      </c>
      <c r="B69" s="9" t="s">
        <v>120</v>
      </c>
      <c r="C69" s="9" t="s">
        <v>67</v>
      </c>
      <c r="D69" s="9" t="s">
        <v>35</v>
      </c>
      <c r="E69" s="47">
        <v>2878</v>
      </c>
      <c r="F69" s="43" t="s">
        <v>166</v>
      </c>
      <c r="G69" s="10">
        <v>1</v>
      </c>
      <c r="H69" s="48">
        <v>26</v>
      </c>
      <c r="I69" s="48">
        <v>25</v>
      </c>
      <c r="J69" s="48">
        <v>26</v>
      </c>
      <c r="K69" s="48">
        <v>22</v>
      </c>
      <c r="L69" s="48">
        <v>28</v>
      </c>
      <c r="M69" s="48">
        <v>27</v>
      </c>
      <c r="N69" s="49">
        <v>25</v>
      </c>
      <c r="O69" s="49"/>
      <c r="P69" s="11">
        <v>179</v>
      </c>
      <c r="Q69" s="12">
        <v>25.571428571428573</v>
      </c>
      <c r="R69" s="46">
        <v>58</v>
      </c>
    </row>
    <row r="70" spans="1:18" ht="12.75">
      <c r="A70" s="1">
        <f t="shared" si="2"/>
        <v>17</v>
      </c>
      <c r="B70" s="9" t="s">
        <v>131</v>
      </c>
      <c r="C70" s="9" t="s">
        <v>132</v>
      </c>
      <c r="D70" s="9" t="s">
        <v>45</v>
      </c>
      <c r="E70" s="47">
        <v>3246</v>
      </c>
      <c r="F70" s="43" t="s">
        <v>166</v>
      </c>
      <c r="G70" s="10">
        <v>2</v>
      </c>
      <c r="H70" s="48">
        <v>24</v>
      </c>
      <c r="I70" s="48">
        <v>24</v>
      </c>
      <c r="J70" s="48">
        <v>31</v>
      </c>
      <c r="K70" s="48">
        <v>30</v>
      </c>
      <c r="L70" s="48">
        <v>26</v>
      </c>
      <c r="M70" s="48">
        <v>26</v>
      </c>
      <c r="N70" s="49">
        <v>30</v>
      </c>
      <c r="O70" s="49"/>
      <c r="P70" s="11">
        <v>191</v>
      </c>
      <c r="Q70" s="12">
        <v>27.285714285714285</v>
      </c>
      <c r="R70" s="46">
        <v>37</v>
      </c>
    </row>
    <row r="71" spans="1:18" ht="12.75">
      <c r="A71" s="1">
        <f t="shared" si="2"/>
        <v>18</v>
      </c>
      <c r="B71" s="9" t="s">
        <v>111</v>
      </c>
      <c r="C71" s="9" t="s">
        <v>16</v>
      </c>
      <c r="D71" s="9" t="s">
        <v>31</v>
      </c>
      <c r="E71" s="47">
        <v>2694</v>
      </c>
      <c r="F71" s="43" t="s">
        <v>166</v>
      </c>
      <c r="G71" s="10">
        <v>1</v>
      </c>
      <c r="H71" s="48">
        <v>21</v>
      </c>
      <c r="I71" s="48">
        <v>30</v>
      </c>
      <c r="J71" s="48">
        <v>28</v>
      </c>
      <c r="K71" s="48">
        <v>32</v>
      </c>
      <c r="L71" s="48">
        <v>30</v>
      </c>
      <c r="M71" s="48">
        <v>23</v>
      </c>
      <c r="N71" s="49">
        <v>28</v>
      </c>
      <c r="O71" s="49"/>
      <c r="P71" s="11">
        <v>192</v>
      </c>
      <c r="Q71" s="12">
        <v>27.428571428571427</v>
      </c>
      <c r="R71" s="46">
        <v>35</v>
      </c>
    </row>
    <row r="72" spans="1:18" ht="12.75">
      <c r="A72" s="1">
        <f t="shared" si="2"/>
        <v>19</v>
      </c>
      <c r="B72" s="9" t="s">
        <v>115</v>
      </c>
      <c r="C72" s="9" t="s">
        <v>116</v>
      </c>
      <c r="D72" s="9" t="s">
        <v>68</v>
      </c>
      <c r="E72" s="47">
        <v>2805</v>
      </c>
      <c r="F72" s="43" t="s">
        <v>166</v>
      </c>
      <c r="G72" s="10">
        <v>2</v>
      </c>
      <c r="H72" s="48">
        <v>26</v>
      </c>
      <c r="I72" s="48">
        <v>26</v>
      </c>
      <c r="J72" s="48">
        <v>31</v>
      </c>
      <c r="K72" s="48">
        <v>35</v>
      </c>
      <c r="L72" s="48">
        <v>33</v>
      </c>
      <c r="M72" s="48">
        <v>25</v>
      </c>
      <c r="N72" s="49">
        <v>27</v>
      </c>
      <c r="O72" s="49"/>
      <c r="P72" s="11">
        <v>203</v>
      </c>
      <c r="Q72" s="12">
        <v>29</v>
      </c>
      <c r="R72" s="46">
        <v>15</v>
      </c>
    </row>
    <row r="73" spans="1:18" ht="15">
      <c r="A73" s="7"/>
      <c r="B73" s="55" t="s">
        <v>161</v>
      </c>
      <c r="H73" s="58"/>
      <c r="I73" s="59"/>
      <c r="J73" s="59"/>
      <c r="K73" s="59"/>
      <c r="L73" s="59"/>
      <c r="Q73" s="41"/>
      <c r="R73" s="36"/>
    </row>
    <row r="74" spans="1:18" ht="12.75">
      <c r="A74" s="56" t="s">
        <v>147</v>
      </c>
      <c r="B74" s="56" t="s">
        <v>3</v>
      </c>
      <c r="C74" s="56" t="s">
        <v>4</v>
      </c>
      <c r="D74" s="56" t="s">
        <v>148</v>
      </c>
      <c r="E74" s="56" t="s">
        <v>168</v>
      </c>
      <c r="F74" s="56" t="s">
        <v>169</v>
      </c>
      <c r="G74" s="56" t="s">
        <v>6</v>
      </c>
      <c r="H74" s="57" t="s">
        <v>149</v>
      </c>
      <c r="I74" s="57" t="s">
        <v>150</v>
      </c>
      <c r="J74" s="57" t="s">
        <v>151</v>
      </c>
      <c r="K74" s="57" t="s">
        <v>152</v>
      </c>
      <c r="L74" s="57" t="s">
        <v>156</v>
      </c>
      <c r="M74" s="57" t="s">
        <v>157</v>
      </c>
      <c r="N74" s="57" t="s">
        <v>185</v>
      </c>
      <c r="O74" s="57" t="s">
        <v>186</v>
      </c>
      <c r="P74" s="56" t="s">
        <v>170</v>
      </c>
      <c r="Q74" s="56" t="s">
        <v>155</v>
      </c>
      <c r="R74" s="56" t="s">
        <v>140</v>
      </c>
    </row>
    <row r="75" spans="1:18" ht="12.75">
      <c r="A75" s="1">
        <v>1</v>
      </c>
      <c r="B75" s="9" t="s">
        <v>121</v>
      </c>
      <c r="C75" s="9" t="s">
        <v>12</v>
      </c>
      <c r="D75" s="9" t="s">
        <v>35</v>
      </c>
      <c r="E75" s="47">
        <v>2899</v>
      </c>
      <c r="F75" s="43" t="s">
        <v>165</v>
      </c>
      <c r="G75" s="10">
        <v>1</v>
      </c>
      <c r="H75" s="48">
        <v>24</v>
      </c>
      <c r="I75" s="48">
        <v>24</v>
      </c>
      <c r="J75" s="48">
        <v>23</v>
      </c>
      <c r="K75" s="48">
        <v>27</v>
      </c>
      <c r="L75" s="48">
        <v>25</v>
      </c>
      <c r="M75" s="48">
        <v>21</v>
      </c>
      <c r="N75" s="49">
        <v>24</v>
      </c>
      <c r="O75" s="49">
        <v>28</v>
      </c>
      <c r="P75" s="11">
        <v>196</v>
      </c>
      <c r="Q75" s="12">
        <v>24.5</v>
      </c>
      <c r="R75" s="46">
        <v>72</v>
      </c>
    </row>
    <row r="76" spans="1:18" ht="12.75">
      <c r="A76" s="1">
        <f>A75+1</f>
        <v>2</v>
      </c>
      <c r="B76" s="9" t="s">
        <v>56</v>
      </c>
      <c r="C76" s="9" t="s">
        <v>73</v>
      </c>
      <c r="D76" s="9" t="s">
        <v>33</v>
      </c>
      <c r="E76" s="47">
        <v>3091</v>
      </c>
      <c r="F76" s="43" t="s">
        <v>165</v>
      </c>
      <c r="G76" s="10">
        <v>1</v>
      </c>
      <c r="H76" s="48">
        <v>20</v>
      </c>
      <c r="I76" s="48">
        <v>25</v>
      </c>
      <c r="J76" s="48">
        <v>27</v>
      </c>
      <c r="K76" s="48">
        <v>23</v>
      </c>
      <c r="L76" s="48">
        <v>22</v>
      </c>
      <c r="M76" s="48">
        <v>30</v>
      </c>
      <c r="N76" s="49">
        <v>29</v>
      </c>
      <c r="O76" s="49">
        <v>29</v>
      </c>
      <c r="P76" s="11">
        <v>205</v>
      </c>
      <c r="Q76" s="12">
        <v>25.625</v>
      </c>
      <c r="R76" s="46">
        <v>58</v>
      </c>
    </row>
    <row r="77" spans="1:18" ht="12.75">
      <c r="A77" s="1">
        <f>A76+1</f>
        <v>3</v>
      </c>
      <c r="B77" s="9" t="s">
        <v>125</v>
      </c>
      <c r="C77" s="9" t="s">
        <v>67</v>
      </c>
      <c r="D77" s="9" t="s">
        <v>51</v>
      </c>
      <c r="E77" s="47">
        <v>3001</v>
      </c>
      <c r="F77" s="43" t="s">
        <v>165</v>
      </c>
      <c r="G77" s="10" t="s">
        <v>26</v>
      </c>
      <c r="H77" s="48">
        <v>26</v>
      </c>
      <c r="I77" s="48">
        <v>30</v>
      </c>
      <c r="J77" s="48">
        <v>26</v>
      </c>
      <c r="K77" s="48">
        <v>27</v>
      </c>
      <c r="L77" s="48">
        <v>23</v>
      </c>
      <c r="M77" s="48">
        <v>21</v>
      </c>
      <c r="N77" s="49">
        <v>27</v>
      </c>
      <c r="O77" s="49">
        <v>26</v>
      </c>
      <c r="P77" s="11">
        <v>206</v>
      </c>
      <c r="Q77" s="12">
        <v>25.75</v>
      </c>
      <c r="R77" s="46">
        <v>56</v>
      </c>
    </row>
    <row r="78" spans="1:18" ht="12.75">
      <c r="A78" s="1">
        <f>A77+1</f>
        <v>4</v>
      </c>
      <c r="B78" s="9" t="s">
        <v>42</v>
      </c>
      <c r="C78" s="9" t="s">
        <v>36</v>
      </c>
      <c r="D78" s="9" t="s">
        <v>35</v>
      </c>
      <c r="E78" s="47">
        <v>1934</v>
      </c>
      <c r="F78" s="43" t="s">
        <v>165</v>
      </c>
      <c r="G78" s="10" t="s">
        <v>26</v>
      </c>
      <c r="H78" s="48">
        <v>27</v>
      </c>
      <c r="I78" s="48">
        <v>28</v>
      </c>
      <c r="J78" s="48">
        <v>27</v>
      </c>
      <c r="K78" s="48">
        <v>30</v>
      </c>
      <c r="L78" s="48">
        <v>26</v>
      </c>
      <c r="M78" s="48">
        <v>29</v>
      </c>
      <c r="N78" s="49">
        <v>25</v>
      </c>
      <c r="O78" s="49">
        <v>25</v>
      </c>
      <c r="P78" s="11">
        <v>217</v>
      </c>
      <c r="Q78" s="12">
        <v>27.125</v>
      </c>
      <c r="R78" s="46">
        <v>39</v>
      </c>
    </row>
    <row r="79" spans="1:18" ht="12.75">
      <c r="A79" s="1">
        <f>A78+1</f>
        <v>5</v>
      </c>
      <c r="B79" s="9" t="s">
        <v>70</v>
      </c>
      <c r="C79" s="9" t="s">
        <v>71</v>
      </c>
      <c r="D79" s="9" t="s">
        <v>68</v>
      </c>
      <c r="E79" s="47">
        <v>2874</v>
      </c>
      <c r="F79" s="43" t="s">
        <v>165</v>
      </c>
      <c r="G79" s="10">
        <v>2</v>
      </c>
      <c r="H79" s="48">
        <v>33</v>
      </c>
      <c r="I79" s="48">
        <v>27</v>
      </c>
      <c r="J79" s="48">
        <v>23</v>
      </c>
      <c r="K79" s="48">
        <v>26</v>
      </c>
      <c r="L79" s="48">
        <v>28</v>
      </c>
      <c r="M79" s="48">
        <v>26</v>
      </c>
      <c r="N79" s="49">
        <v>30</v>
      </c>
      <c r="O79" s="49"/>
      <c r="P79" s="11">
        <v>193</v>
      </c>
      <c r="Q79" s="12">
        <v>27.571428571428573</v>
      </c>
      <c r="R79" s="46">
        <v>33</v>
      </c>
    </row>
    <row r="80" spans="1:18" ht="12.75">
      <c r="A80" s="1">
        <f>A79+1</f>
        <v>6</v>
      </c>
      <c r="B80" s="9" t="s">
        <v>126</v>
      </c>
      <c r="C80" s="9" t="s">
        <v>127</v>
      </c>
      <c r="D80" s="9" t="s">
        <v>68</v>
      </c>
      <c r="E80" s="47">
        <v>3087</v>
      </c>
      <c r="F80" s="43" t="s">
        <v>165</v>
      </c>
      <c r="G80" s="10">
        <v>2</v>
      </c>
      <c r="H80" s="48">
        <v>35</v>
      </c>
      <c r="I80" s="48">
        <v>26</v>
      </c>
      <c r="J80" s="48">
        <v>30</v>
      </c>
      <c r="K80" s="48">
        <v>31</v>
      </c>
      <c r="L80" s="48">
        <v>21</v>
      </c>
      <c r="M80" s="48">
        <v>29</v>
      </c>
      <c r="N80" s="50">
        <v>30</v>
      </c>
      <c r="O80" s="50"/>
      <c r="P80" s="11">
        <v>202</v>
      </c>
      <c r="Q80" s="12">
        <v>28.857142857142858</v>
      </c>
      <c r="R80" s="46">
        <v>17</v>
      </c>
    </row>
    <row r="81" spans="8:12" ht="12.75">
      <c r="H81" s="58"/>
      <c r="I81" s="59"/>
      <c r="J81" s="59"/>
      <c r="K81" s="59"/>
      <c r="L81" s="59"/>
    </row>
    <row r="82" spans="8:12" ht="12.75">
      <c r="H82" s="58"/>
      <c r="I82" s="59"/>
      <c r="J82" s="59"/>
      <c r="K82" s="59"/>
      <c r="L82" s="59"/>
    </row>
    <row r="83" spans="1:18" ht="12.75">
      <c r="A83" s="14"/>
      <c r="B83" s="6"/>
      <c r="C83" s="6"/>
      <c r="D83" s="6"/>
      <c r="E83" s="3"/>
      <c r="F83" s="18"/>
      <c r="G83" s="3"/>
      <c r="H83" s="39"/>
      <c r="I83" s="39"/>
      <c r="J83" s="39"/>
      <c r="K83" s="39"/>
      <c r="L83" s="39"/>
      <c r="M83" s="39"/>
      <c r="N83" s="39"/>
      <c r="O83" s="39"/>
      <c r="P83" s="3"/>
      <c r="Q83" s="37"/>
      <c r="R83" s="3"/>
    </row>
    <row r="84" spans="1:18" ht="12.75">
      <c r="A84" s="14"/>
      <c r="B84" s="6"/>
      <c r="C84" s="6"/>
      <c r="D84" s="6"/>
      <c r="E84" s="3"/>
      <c r="F84" s="18"/>
      <c r="G84" s="3"/>
      <c r="H84" s="39"/>
      <c r="I84" s="39"/>
      <c r="J84" s="39"/>
      <c r="K84" s="39"/>
      <c r="L84" s="39"/>
      <c r="M84" s="39"/>
      <c r="N84" s="39"/>
      <c r="O84" s="39"/>
      <c r="P84" s="3"/>
      <c r="Q84" s="37"/>
      <c r="R84" s="3"/>
    </row>
    <row r="85" spans="1:18" ht="12.75">
      <c r="A85" s="14"/>
      <c r="B85" s="6"/>
      <c r="C85" s="6"/>
      <c r="D85" s="6"/>
      <c r="E85" s="3"/>
      <c r="F85" s="18"/>
      <c r="G85" s="3"/>
      <c r="H85" s="39"/>
      <c r="I85" s="39"/>
      <c r="J85" s="39"/>
      <c r="K85" s="39"/>
      <c r="L85" s="39"/>
      <c r="M85" s="39"/>
      <c r="N85" s="39"/>
      <c r="O85" s="39"/>
      <c r="P85" s="3"/>
      <c r="Q85" s="37"/>
      <c r="R85" s="3"/>
    </row>
    <row r="86" spans="1:18" ht="12.75">
      <c r="A86" s="14"/>
      <c r="B86" s="6"/>
      <c r="C86" s="6"/>
      <c r="D86" s="6"/>
      <c r="E86" s="3"/>
      <c r="F86" s="18"/>
      <c r="G86" s="3"/>
      <c r="H86" s="39"/>
      <c r="I86" s="39"/>
      <c r="J86" s="39"/>
      <c r="K86" s="39"/>
      <c r="L86" s="39"/>
      <c r="M86" s="39"/>
      <c r="N86" s="39"/>
      <c r="O86" s="39"/>
      <c r="P86" s="3"/>
      <c r="Q86" s="37"/>
      <c r="R86" s="3"/>
    </row>
    <row r="87" spans="1:18" ht="12.75">
      <c r="A87" s="14"/>
      <c r="B87" s="6"/>
      <c r="C87" s="6"/>
      <c r="D87" s="6"/>
      <c r="E87" s="3"/>
      <c r="F87" s="18"/>
      <c r="G87" s="3"/>
      <c r="H87" s="39"/>
      <c r="I87" s="39"/>
      <c r="J87" s="39"/>
      <c r="K87" s="39"/>
      <c r="L87" s="39"/>
      <c r="M87" s="39"/>
      <c r="N87" s="39"/>
      <c r="O87" s="39"/>
      <c r="P87" s="3"/>
      <c r="Q87" s="37"/>
      <c r="R87" s="3"/>
    </row>
    <row r="88" spans="1:18" ht="12.75">
      <c r="A88" s="14"/>
      <c r="B88" s="6"/>
      <c r="C88" s="6"/>
      <c r="D88" s="6"/>
      <c r="E88" s="3"/>
      <c r="F88" s="18"/>
      <c r="G88" s="3"/>
      <c r="H88" s="39"/>
      <c r="I88" s="39"/>
      <c r="J88" s="39"/>
      <c r="K88" s="39"/>
      <c r="L88" s="39"/>
      <c r="M88" s="39"/>
      <c r="N88" s="39"/>
      <c r="O88" s="39"/>
      <c r="P88" s="3"/>
      <c r="Q88" s="37"/>
      <c r="R88" s="3"/>
    </row>
    <row r="89" spans="1:18" ht="12.75">
      <c r="A89" s="14"/>
      <c r="B89" s="6"/>
      <c r="C89" s="6"/>
      <c r="D89" s="6"/>
      <c r="E89" s="3"/>
      <c r="F89" s="18"/>
      <c r="G89" s="3"/>
      <c r="H89" s="39"/>
      <c r="I89" s="39"/>
      <c r="J89" s="39"/>
      <c r="K89" s="39"/>
      <c r="L89" s="39"/>
      <c r="M89" s="39"/>
      <c r="N89" s="39"/>
      <c r="O89" s="39"/>
      <c r="P89" s="3"/>
      <c r="Q89" s="37"/>
      <c r="R89" s="3"/>
    </row>
    <row r="90" spans="1:18" ht="12.75">
      <c r="A90" s="14"/>
      <c r="B90" s="6"/>
      <c r="C90" s="6"/>
      <c r="D90" s="6"/>
      <c r="E90" s="3"/>
      <c r="F90" s="18"/>
      <c r="G90" s="3"/>
      <c r="H90" s="39"/>
      <c r="I90" s="39"/>
      <c r="J90" s="39"/>
      <c r="K90" s="39"/>
      <c r="L90" s="39"/>
      <c r="M90" s="39"/>
      <c r="N90" s="39"/>
      <c r="O90" s="39"/>
      <c r="P90" s="3"/>
      <c r="Q90" s="37"/>
      <c r="R90" s="3"/>
    </row>
    <row r="91" spans="1:18" ht="12.75">
      <c r="A91" s="14"/>
      <c r="B91" s="6"/>
      <c r="C91" s="6"/>
      <c r="D91" s="6"/>
      <c r="E91" s="3"/>
      <c r="F91" s="18"/>
      <c r="G91" s="3"/>
      <c r="H91" s="39"/>
      <c r="I91" s="39"/>
      <c r="J91" s="39"/>
      <c r="K91" s="39"/>
      <c r="L91" s="39"/>
      <c r="M91" s="39"/>
      <c r="N91" s="39"/>
      <c r="O91" s="39"/>
      <c r="P91" s="3"/>
      <c r="Q91" s="37"/>
      <c r="R91" s="3"/>
    </row>
    <row r="92" spans="1:18" ht="12.75">
      <c r="A92" s="14"/>
      <c r="B92" s="6"/>
      <c r="C92" s="6"/>
      <c r="D92" s="6"/>
      <c r="E92" s="3"/>
      <c r="F92" s="18"/>
      <c r="G92" s="3"/>
      <c r="H92" s="39"/>
      <c r="I92" s="39"/>
      <c r="J92" s="39"/>
      <c r="K92" s="39"/>
      <c r="L92" s="39"/>
      <c r="M92" s="39"/>
      <c r="N92" s="39"/>
      <c r="O92" s="39"/>
      <c r="P92" s="3"/>
      <c r="Q92" s="37"/>
      <c r="R92" s="3"/>
    </row>
    <row r="93" spans="1:18" ht="12.75">
      <c r="A93" s="14"/>
      <c r="B93" s="6"/>
      <c r="C93" s="6"/>
      <c r="D93" s="6"/>
      <c r="E93" s="3"/>
      <c r="F93" s="18"/>
      <c r="G93" s="3"/>
      <c r="H93" s="39"/>
      <c r="I93" s="39"/>
      <c r="J93" s="39"/>
      <c r="K93" s="39"/>
      <c r="L93" s="39"/>
      <c r="M93" s="39"/>
      <c r="N93" s="39"/>
      <c r="O93" s="39"/>
      <c r="P93" s="3"/>
      <c r="Q93" s="37"/>
      <c r="R93" s="3"/>
    </row>
    <row r="94" spans="1:18" ht="12.75">
      <c r="A94" s="14"/>
      <c r="B94" s="6"/>
      <c r="C94" s="6"/>
      <c r="D94" s="6"/>
      <c r="E94" s="3"/>
      <c r="F94" s="18"/>
      <c r="G94" s="3"/>
      <c r="H94" s="39"/>
      <c r="I94" s="39"/>
      <c r="J94" s="39"/>
      <c r="K94" s="39"/>
      <c r="L94" s="39"/>
      <c r="M94" s="39"/>
      <c r="N94" s="39"/>
      <c r="O94" s="39"/>
      <c r="P94" s="3"/>
      <c r="Q94" s="37"/>
      <c r="R94" s="3"/>
    </row>
    <row r="95" spans="1:18" ht="12.75">
      <c r="A95" s="14"/>
      <c r="B95" s="6"/>
      <c r="C95" s="6"/>
      <c r="D95" s="6"/>
      <c r="E95" s="3"/>
      <c r="F95" s="18"/>
      <c r="G95" s="3"/>
      <c r="H95" s="39"/>
      <c r="I95" s="39"/>
      <c r="J95" s="39"/>
      <c r="K95" s="39"/>
      <c r="L95" s="39"/>
      <c r="M95" s="39"/>
      <c r="N95" s="39"/>
      <c r="O95" s="39"/>
      <c r="P95" s="3"/>
      <c r="Q95" s="37"/>
      <c r="R95" s="3"/>
    </row>
    <row r="96" spans="1:18" ht="12.75">
      <c r="A96" s="14"/>
      <c r="B96" s="6"/>
      <c r="C96" s="6"/>
      <c r="D96" s="6"/>
      <c r="E96" s="3"/>
      <c r="F96" s="18"/>
      <c r="G96" s="3"/>
      <c r="H96" s="39"/>
      <c r="I96" s="39"/>
      <c r="J96" s="39"/>
      <c r="K96" s="39"/>
      <c r="L96" s="39"/>
      <c r="M96" s="39"/>
      <c r="N96" s="39"/>
      <c r="O96" s="39"/>
      <c r="P96" s="3"/>
      <c r="Q96" s="37"/>
      <c r="R96" s="3"/>
    </row>
    <row r="97" spans="1:18" ht="12.75">
      <c r="A97" s="14"/>
      <c r="B97" s="6"/>
      <c r="C97" s="6"/>
      <c r="D97" s="6"/>
      <c r="E97" s="3"/>
      <c r="F97" s="18"/>
      <c r="G97" s="3"/>
      <c r="H97" s="39"/>
      <c r="I97" s="39"/>
      <c r="J97" s="39"/>
      <c r="K97" s="39"/>
      <c r="L97" s="39"/>
      <c r="M97" s="39"/>
      <c r="N97" s="39"/>
      <c r="O97" s="39"/>
      <c r="P97" s="3"/>
      <c r="Q97" s="37"/>
      <c r="R97" s="3"/>
    </row>
    <row r="98" spans="1:18" ht="12.75">
      <c r="A98" s="14"/>
      <c r="B98" s="6"/>
      <c r="C98" s="6"/>
      <c r="D98" s="6"/>
      <c r="E98" s="3"/>
      <c r="F98" s="18"/>
      <c r="G98" s="3"/>
      <c r="H98" s="39"/>
      <c r="I98" s="39"/>
      <c r="J98" s="39"/>
      <c r="K98" s="39"/>
      <c r="L98" s="39"/>
      <c r="M98" s="39"/>
      <c r="N98" s="39"/>
      <c r="O98" s="39"/>
      <c r="P98" s="3"/>
      <c r="Q98" s="37"/>
      <c r="R98" s="3"/>
    </row>
    <row r="99" spans="1:18" ht="12.75">
      <c r="A99" s="14"/>
      <c r="B99" s="6"/>
      <c r="C99" s="6"/>
      <c r="D99" s="6"/>
      <c r="E99" s="3"/>
      <c r="F99" s="18"/>
      <c r="G99" s="3"/>
      <c r="H99" s="39"/>
      <c r="I99" s="39"/>
      <c r="J99" s="39"/>
      <c r="K99" s="39"/>
      <c r="L99" s="39"/>
      <c r="M99" s="39"/>
      <c r="N99" s="39"/>
      <c r="O99" s="39"/>
      <c r="P99" s="3"/>
      <c r="Q99" s="37"/>
      <c r="R99" s="3"/>
    </row>
    <row r="100" spans="1:18" ht="12.75">
      <c r="A100" s="14"/>
      <c r="B100" s="6"/>
      <c r="C100" s="6"/>
      <c r="D100" s="6"/>
      <c r="E100" s="3"/>
      <c r="F100" s="18"/>
      <c r="G100" s="3"/>
      <c r="H100" s="39"/>
      <c r="I100" s="39"/>
      <c r="J100" s="39"/>
      <c r="K100" s="39"/>
      <c r="L100" s="39"/>
      <c r="M100" s="39"/>
      <c r="N100" s="39"/>
      <c r="O100" s="39"/>
      <c r="P100" s="3"/>
      <c r="Q100" s="37"/>
      <c r="R100" s="3"/>
    </row>
    <row r="101" spans="1:18" ht="12.75">
      <c r="A101" s="14"/>
      <c r="B101" s="6"/>
      <c r="C101" s="6"/>
      <c r="D101" s="6"/>
      <c r="E101" s="3"/>
      <c r="F101" s="18"/>
      <c r="G101" s="3"/>
      <c r="H101" s="39"/>
      <c r="I101" s="39"/>
      <c r="J101" s="39"/>
      <c r="K101" s="39"/>
      <c r="L101" s="39"/>
      <c r="M101" s="39"/>
      <c r="N101" s="39"/>
      <c r="O101" s="39"/>
      <c r="P101" s="3"/>
      <c r="Q101" s="37"/>
      <c r="R101" s="3"/>
    </row>
    <row r="102" spans="1:18" ht="12.75">
      <c r="A102" s="14"/>
      <c r="B102" s="6"/>
      <c r="C102" s="6"/>
      <c r="D102" s="6"/>
      <c r="E102" s="3"/>
      <c r="F102" s="18"/>
      <c r="G102" s="3"/>
      <c r="H102" s="39"/>
      <c r="I102" s="39"/>
      <c r="J102" s="39"/>
      <c r="K102" s="39"/>
      <c r="L102" s="39"/>
      <c r="M102" s="39"/>
      <c r="N102" s="39"/>
      <c r="O102" s="39"/>
      <c r="P102" s="3"/>
      <c r="Q102" s="37"/>
      <c r="R102" s="3"/>
    </row>
    <row r="103" spans="1:18" ht="12.75">
      <c r="A103" s="14"/>
      <c r="B103" s="6"/>
      <c r="C103" s="6"/>
      <c r="D103" s="6"/>
      <c r="E103" s="3"/>
      <c r="F103" s="18"/>
      <c r="G103" s="3"/>
      <c r="H103" s="39"/>
      <c r="I103" s="39"/>
      <c r="J103" s="39"/>
      <c r="K103" s="39"/>
      <c r="L103" s="39"/>
      <c r="M103" s="39"/>
      <c r="N103" s="39"/>
      <c r="O103" s="39"/>
      <c r="P103" s="3"/>
      <c r="Q103" s="37"/>
      <c r="R103" s="3"/>
    </row>
    <row r="104" spans="1:18" ht="12.75">
      <c r="A104" s="14"/>
      <c r="B104" s="6"/>
      <c r="C104" s="6"/>
      <c r="D104" s="6"/>
      <c r="E104" s="3"/>
      <c r="F104" s="18"/>
      <c r="G104" s="3"/>
      <c r="H104" s="39"/>
      <c r="I104" s="39"/>
      <c r="J104" s="39"/>
      <c r="K104" s="39"/>
      <c r="L104" s="39"/>
      <c r="M104" s="39"/>
      <c r="N104" s="39"/>
      <c r="O104" s="39"/>
      <c r="P104" s="3"/>
      <c r="Q104" s="37"/>
      <c r="R104" s="3"/>
    </row>
    <row r="105" spans="1:18" ht="12.75">
      <c r="A105" s="14"/>
      <c r="B105" s="6"/>
      <c r="C105" s="6"/>
      <c r="D105" s="6"/>
      <c r="E105" s="3"/>
      <c r="F105" s="18"/>
      <c r="G105" s="3"/>
      <c r="H105" s="39"/>
      <c r="I105" s="39"/>
      <c r="J105" s="39"/>
      <c r="K105" s="39"/>
      <c r="L105" s="39"/>
      <c r="M105" s="39"/>
      <c r="N105" s="39"/>
      <c r="O105" s="39"/>
      <c r="P105" s="3"/>
      <c r="Q105" s="37"/>
      <c r="R105" s="3"/>
    </row>
    <row r="106" spans="1:18" ht="12.75">
      <c r="A106" s="14"/>
      <c r="B106" s="6"/>
      <c r="C106" s="6"/>
      <c r="D106" s="6"/>
      <c r="E106" s="3"/>
      <c r="F106" s="18"/>
      <c r="G106" s="3"/>
      <c r="H106" s="39"/>
      <c r="I106" s="39"/>
      <c r="J106" s="39"/>
      <c r="K106" s="39"/>
      <c r="L106" s="39"/>
      <c r="M106" s="39"/>
      <c r="N106" s="39"/>
      <c r="O106" s="39"/>
      <c r="P106" s="3"/>
      <c r="Q106" s="37"/>
      <c r="R106" s="3"/>
    </row>
    <row r="107" spans="1:18" ht="12.75">
      <c r="A107" s="14"/>
      <c r="B107" s="6"/>
      <c r="C107" s="6"/>
      <c r="D107" s="6"/>
      <c r="E107" s="3"/>
      <c r="F107" s="18"/>
      <c r="G107" s="3"/>
      <c r="H107" s="39"/>
      <c r="I107" s="39"/>
      <c r="J107" s="39"/>
      <c r="K107" s="39"/>
      <c r="L107" s="39"/>
      <c r="M107" s="39"/>
      <c r="N107" s="39"/>
      <c r="O107" s="39"/>
      <c r="P107" s="3"/>
      <c r="Q107" s="37"/>
      <c r="R107" s="3"/>
    </row>
    <row r="108" spans="1:18" ht="12.75">
      <c r="A108" s="14"/>
      <c r="B108" s="6"/>
      <c r="C108" s="6"/>
      <c r="D108" s="6"/>
      <c r="E108" s="3"/>
      <c r="F108" s="18"/>
      <c r="G108" s="3"/>
      <c r="H108" s="39"/>
      <c r="I108" s="39"/>
      <c r="J108" s="39"/>
      <c r="K108" s="39"/>
      <c r="L108" s="39"/>
      <c r="M108" s="39"/>
      <c r="N108" s="39"/>
      <c r="O108" s="39"/>
      <c r="P108" s="3"/>
      <c r="Q108" s="37"/>
      <c r="R108" s="3"/>
    </row>
    <row r="109" spans="1:18" ht="12.75">
      <c r="A109" s="14"/>
      <c r="B109" s="6"/>
      <c r="C109" s="6"/>
      <c r="D109" s="6"/>
      <c r="E109" s="3"/>
      <c r="F109" s="18"/>
      <c r="G109" s="3"/>
      <c r="H109" s="39"/>
      <c r="I109" s="39"/>
      <c r="J109" s="39"/>
      <c r="K109" s="39"/>
      <c r="L109" s="39"/>
      <c r="M109" s="39"/>
      <c r="N109" s="39"/>
      <c r="O109" s="39"/>
      <c r="P109" s="3"/>
      <c r="Q109" s="37"/>
      <c r="R109" s="3"/>
    </row>
    <row r="110" spans="1:18" ht="12.75">
      <c r="A110" s="14"/>
      <c r="B110" s="6"/>
      <c r="C110" s="6"/>
      <c r="D110" s="6"/>
      <c r="E110" s="3"/>
      <c r="F110" s="18"/>
      <c r="G110" s="3"/>
      <c r="H110" s="39"/>
      <c r="I110" s="39"/>
      <c r="J110" s="39"/>
      <c r="K110" s="39"/>
      <c r="L110" s="39"/>
      <c r="M110" s="39"/>
      <c r="N110" s="39"/>
      <c r="O110" s="39"/>
      <c r="P110" s="3"/>
      <c r="Q110" s="37"/>
      <c r="R110" s="3"/>
    </row>
    <row r="111" spans="1:18" ht="12.75">
      <c r="A111" s="14"/>
      <c r="B111" s="6"/>
      <c r="C111" s="6"/>
      <c r="D111" s="6"/>
      <c r="E111" s="3"/>
      <c r="F111" s="18"/>
      <c r="G111" s="3"/>
      <c r="H111" s="39"/>
      <c r="I111" s="39"/>
      <c r="J111" s="39"/>
      <c r="K111" s="39"/>
      <c r="L111" s="39"/>
      <c r="M111" s="39"/>
      <c r="N111" s="39"/>
      <c r="O111" s="39"/>
      <c r="P111" s="3"/>
      <c r="Q111" s="37"/>
      <c r="R111" s="3"/>
    </row>
    <row r="112" spans="1:18" ht="12.75">
      <c r="A112" s="14"/>
      <c r="B112" s="6"/>
      <c r="C112" s="6"/>
      <c r="D112" s="6"/>
      <c r="E112" s="3"/>
      <c r="F112" s="18"/>
      <c r="G112" s="3"/>
      <c r="H112" s="39"/>
      <c r="I112" s="39"/>
      <c r="J112" s="39"/>
      <c r="K112" s="39"/>
      <c r="L112" s="39"/>
      <c r="M112" s="39"/>
      <c r="N112" s="39"/>
      <c r="O112" s="39"/>
      <c r="P112" s="3"/>
      <c r="Q112" s="37"/>
      <c r="R112" s="3"/>
    </row>
    <row r="113" spans="1:18" ht="12.75">
      <c r="A113" s="14"/>
      <c r="B113" s="6"/>
      <c r="C113" s="6"/>
      <c r="D113" s="6"/>
      <c r="E113" s="3"/>
      <c r="F113" s="18"/>
      <c r="G113" s="3"/>
      <c r="H113" s="39"/>
      <c r="I113" s="39"/>
      <c r="J113" s="39"/>
      <c r="K113" s="39"/>
      <c r="L113" s="39"/>
      <c r="M113" s="39"/>
      <c r="N113" s="39"/>
      <c r="O113" s="39"/>
      <c r="P113" s="3"/>
      <c r="Q113" s="37"/>
      <c r="R113" s="3"/>
    </row>
    <row r="114" spans="1:18" ht="12.75">
      <c r="A114" s="14"/>
      <c r="B114" s="6"/>
      <c r="C114" s="6"/>
      <c r="D114" s="6"/>
      <c r="E114" s="3"/>
      <c r="F114" s="18"/>
      <c r="G114" s="3"/>
      <c r="H114" s="39"/>
      <c r="I114" s="39"/>
      <c r="J114" s="39"/>
      <c r="K114" s="39"/>
      <c r="L114" s="39"/>
      <c r="M114" s="39"/>
      <c r="N114" s="39"/>
      <c r="O114" s="39"/>
      <c r="P114" s="3"/>
      <c r="Q114" s="37"/>
      <c r="R114" s="3"/>
    </row>
    <row r="115" spans="1:18" ht="12.75">
      <c r="A115" s="14"/>
      <c r="B115" s="6"/>
      <c r="C115" s="6"/>
      <c r="D115" s="6"/>
      <c r="E115" s="3"/>
      <c r="F115" s="18"/>
      <c r="G115" s="3"/>
      <c r="H115" s="39"/>
      <c r="I115" s="39"/>
      <c r="J115" s="39"/>
      <c r="K115" s="39"/>
      <c r="L115" s="39"/>
      <c r="M115" s="39"/>
      <c r="N115" s="39"/>
      <c r="O115" s="39"/>
      <c r="P115" s="3"/>
      <c r="Q115" s="37"/>
      <c r="R115" s="3"/>
    </row>
    <row r="116" spans="1:18" ht="12.75">
      <c r="A116" s="14"/>
      <c r="B116" s="6"/>
      <c r="C116" s="6"/>
      <c r="D116" s="6"/>
      <c r="E116" s="3"/>
      <c r="F116" s="18"/>
      <c r="G116" s="3"/>
      <c r="H116" s="39"/>
      <c r="I116" s="39"/>
      <c r="J116" s="39"/>
      <c r="K116" s="39"/>
      <c r="L116" s="39"/>
      <c r="M116" s="39"/>
      <c r="N116" s="39"/>
      <c r="O116" s="39"/>
      <c r="P116" s="3"/>
      <c r="Q116" s="37"/>
      <c r="R116" s="3"/>
    </row>
    <row r="117" spans="1:18" ht="12.75">
      <c r="A117" s="14"/>
      <c r="B117" s="6"/>
      <c r="C117" s="6"/>
      <c r="D117" s="6"/>
      <c r="E117" s="3"/>
      <c r="F117" s="18"/>
      <c r="G117" s="3"/>
      <c r="H117" s="39"/>
      <c r="I117" s="39"/>
      <c r="J117" s="39"/>
      <c r="K117" s="39"/>
      <c r="L117" s="39"/>
      <c r="M117" s="39"/>
      <c r="N117" s="39"/>
      <c r="O117" s="39"/>
      <c r="P117" s="3"/>
      <c r="Q117" s="37"/>
      <c r="R117" s="3"/>
    </row>
    <row r="118" spans="1:18" ht="12.75">
      <c r="A118" s="14"/>
      <c r="B118" s="6"/>
      <c r="C118" s="6"/>
      <c r="D118" s="6"/>
      <c r="E118" s="3"/>
      <c r="F118" s="18"/>
      <c r="G118" s="3"/>
      <c r="H118" s="39"/>
      <c r="I118" s="39"/>
      <c r="J118" s="39"/>
      <c r="K118" s="39"/>
      <c r="L118" s="39"/>
      <c r="M118" s="39"/>
      <c r="N118" s="39"/>
      <c r="O118" s="39"/>
      <c r="P118" s="3"/>
      <c r="Q118" s="37"/>
      <c r="R118" s="3"/>
    </row>
    <row r="119" spans="1:18" ht="12.75">
      <c r="A119" s="14"/>
      <c r="B119" s="6"/>
      <c r="C119" s="6"/>
      <c r="D119" s="6"/>
      <c r="E119" s="3"/>
      <c r="F119" s="18"/>
      <c r="G119" s="3"/>
      <c r="H119" s="39"/>
      <c r="I119" s="39"/>
      <c r="J119" s="39"/>
      <c r="K119" s="39"/>
      <c r="L119" s="39"/>
      <c r="M119" s="39"/>
      <c r="N119" s="39"/>
      <c r="O119" s="39"/>
      <c r="P119" s="3"/>
      <c r="Q119" s="37"/>
      <c r="R119" s="3"/>
    </row>
    <row r="120" spans="1:18" ht="12.75">
      <c r="A120" s="14"/>
      <c r="B120" s="6"/>
      <c r="C120" s="6"/>
      <c r="D120" s="6"/>
      <c r="E120" s="3"/>
      <c r="F120" s="18"/>
      <c r="G120" s="3"/>
      <c r="H120" s="39"/>
      <c r="I120" s="39"/>
      <c r="J120" s="39"/>
      <c r="K120" s="39"/>
      <c r="L120" s="39"/>
      <c r="M120" s="39"/>
      <c r="N120" s="39"/>
      <c r="O120" s="39"/>
      <c r="P120" s="3"/>
      <c r="Q120" s="37"/>
      <c r="R120" s="3"/>
    </row>
    <row r="121" spans="1:18" ht="12.75">
      <c r="A121" s="14"/>
      <c r="B121" s="6"/>
      <c r="C121" s="6"/>
      <c r="D121" s="6"/>
      <c r="E121" s="3"/>
      <c r="F121" s="18"/>
      <c r="G121" s="3"/>
      <c r="H121" s="39"/>
      <c r="I121" s="39"/>
      <c r="J121" s="39"/>
      <c r="K121" s="39"/>
      <c r="L121" s="39"/>
      <c r="M121" s="39"/>
      <c r="N121" s="39"/>
      <c r="O121" s="39"/>
      <c r="P121" s="3"/>
      <c r="Q121" s="37"/>
      <c r="R121" s="3"/>
    </row>
    <row r="122" spans="1:18" ht="12.75">
      <c r="A122" s="14"/>
      <c r="B122" s="6"/>
      <c r="C122" s="6"/>
      <c r="D122" s="6"/>
      <c r="E122" s="3"/>
      <c r="F122" s="18"/>
      <c r="G122" s="3"/>
      <c r="H122" s="39"/>
      <c r="I122" s="39"/>
      <c r="J122" s="39"/>
      <c r="K122" s="39"/>
      <c r="L122" s="39"/>
      <c r="M122" s="39"/>
      <c r="N122" s="39"/>
      <c r="O122" s="39"/>
      <c r="P122" s="3"/>
      <c r="Q122" s="37"/>
      <c r="R122" s="3"/>
    </row>
    <row r="123" spans="1:18" ht="12.75">
      <c r="A123" s="14"/>
      <c r="B123" s="6"/>
      <c r="C123" s="6"/>
      <c r="D123" s="6"/>
      <c r="E123" s="3"/>
      <c r="F123" s="18"/>
      <c r="G123" s="3"/>
      <c r="H123" s="39"/>
      <c r="I123" s="39"/>
      <c r="J123" s="39"/>
      <c r="K123" s="39"/>
      <c r="L123" s="39"/>
      <c r="M123" s="39"/>
      <c r="N123" s="39"/>
      <c r="O123" s="39"/>
      <c r="P123" s="3"/>
      <c r="Q123" s="37"/>
      <c r="R123" s="3"/>
    </row>
    <row r="124" spans="1:18" ht="12.75">
      <c r="A124" s="14"/>
      <c r="B124" s="6"/>
      <c r="C124" s="6"/>
      <c r="D124" s="6"/>
      <c r="E124" s="3"/>
      <c r="F124" s="18"/>
      <c r="G124" s="3"/>
      <c r="H124" s="39"/>
      <c r="I124" s="39"/>
      <c r="J124" s="39"/>
      <c r="K124" s="39"/>
      <c r="L124" s="39"/>
      <c r="M124" s="39"/>
      <c r="N124" s="39"/>
      <c r="O124" s="39"/>
      <c r="P124" s="3"/>
      <c r="Q124" s="37"/>
      <c r="R124" s="3"/>
    </row>
    <row r="125" spans="1:18" ht="12.75">
      <c r="A125" s="14"/>
      <c r="B125" s="6"/>
      <c r="C125" s="6"/>
      <c r="D125" s="6"/>
      <c r="E125" s="3"/>
      <c r="F125" s="18"/>
      <c r="G125" s="3"/>
      <c r="H125" s="39"/>
      <c r="I125" s="39"/>
      <c r="J125" s="39"/>
      <c r="K125" s="39"/>
      <c r="L125" s="39"/>
      <c r="M125" s="39"/>
      <c r="N125" s="39"/>
      <c r="O125" s="39"/>
      <c r="P125" s="3"/>
      <c r="Q125" s="37"/>
      <c r="R125" s="3"/>
    </row>
    <row r="126" spans="1:18" ht="12.75">
      <c r="A126" s="14"/>
      <c r="B126" s="6"/>
      <c r="C126" s="6"/>
      <c r="D126" s="6"/>
      <c r="E126" s="3"/>
      <c r="F126" s="18"/>
      <c r="G126" s="3"/>
      <c r="H126" s="39"/>
      <c r="I126" s="39"/>
      <c r="J126" s="39"/>
      <c r="K126" s="39"/>
      <c r="L126" s="39"/>
      <c r="M126" s="39"/>
      <c r="N126" s="39"/>
      <c r="O126" s="39"/>
      <c r="P126" s="3"/>
      <c r="Q126" s="37"/>
      <c r="R126" s="3"/>
    </row>
    <row r="127" spans="1:18" ht="12.75">
      <c r="A127" s="14"/>
      <c r="B127" s="6"/>
      <c r="C127" s="6"/>
      <c r="D127" s="6"/>
      <c r="E127" s="3"/>
      <c r="F127" s="18"/>
      <c r="G127" s="3"/>
      <c r="H127" s="39"/>
      <c r="I127" s="39"/>
      <c r="J127" s="39"/>
      <c r="K127" s="39"/>
      <c r="L127" s="39"/>
      <c r="M127" s="39"/>
      <c r="N127" s="39"/>
      <c r="O127" s="39"/>
      <c r="P127" s="3"/>
      <c r="Q127" s="37"/>
      <c r="R127" s="3"/>
    </row>
    <row r="128" spans="1:18" ht="12.75">
      <c r="A128" s="14"/>
      <c r="B128" s="6"/>
      <c r="C128" s="6"/>
      <c r="D128" s="6"/>
      <c r="E128" s="3"/>
      <c r="F128" s="18"/>
      <c r="G128" s="3"/>
      <c r="H128" s="39"/>
      <c r="I128" s="39"/>
      <c r="J128" s="39"/>
      <c r="K128" s="39"/>
      <c r="L128" s="39"/>
      <c r="M128" s="39"/>
      <c r="N128" s="39"/>
      <c r="O128" s="39"/>
      <c r="P128" s="3"/>
      <c r="Q128" s="37"/>
      <c r="R128" s="3"/>
    </row>
    <row r="129" spans="1:18" ht="12.75">
      <c r="A129" s="14"/>
      <c r="B129" s="6"/>
      <c r="C129" s="6"/>
      <c r="D129" s="6"/>
      <c r="E129" s="3"/>
      <c r="F129" s="18"/>
      <c r="G129" s="3"/>
      <c r="H129" s="39"/>
      <c r="I129" s="39"/>
      <c r="J129" s="39"/>
      <c r="K129" s="39"/>
      <c r="L129" s="39"/>
      <c r="M129" s="39"/>
      <c r="N129" s="39"/>
      <c r="O129" s="39"/>
      <c r="P129" s="3"/>
      <c r="Q129" s="37"/>
      <c r="R129" s="3"/>
    </row>
    <row r="130" spans="1:18" ht="12.75">
      <c r="A130" s="14"/>
      <c r="B130" s="6"/>
      <c r="C130" s="6"/>
      <c r="D130" s="6"/>
      <c r="E130" s="3"/>
      <c r="F130" s="18"/>
      <c r="G130" s="3"/>
      <c r="H130" s="39"/>
      <c r="I130" s="39"/>
      <c r="J130" s="39"/>
      <c r="K130" s="39"/>
      <c r="L130" s="39"/>
      <c r="M130" s="39"/>
      <c r="N130" s="39"/>
      <c r="O130" s="39"/>
      <c r="P130" s="3"/>
      <c r="Q130" s="37"/>
      <c r="R130" s="3"/>
    </row>
    <row r="131" spans="1:18" ht="12.75">
      <c r="A131" s="14"/>
      <c r="B131" s="6"/>
      <c r="C131" s="6"/>
      <c r="D131" s="6"/>
      <c r="E131" s="3"/>
      <c r="F131" s="18"/>
      <c r="G131" s="3"/>
      <c r="H131" s="39"/>
      <c r="I131" s="39"/>
      <c r="J131" s="39"/>
      <c r="K131" s="39"/>
      <c r="L131" s="39"/>
      <c r="M131" s="39"/>
      <c r="N131" s="39"/>
      <c r="O131" s="39"/>
      <c r="P131" s="3"/>
      <c r="Q131" s="37"/>
      <c r="R131" s="3"/>
    </row>
    <row r="132" spans="1:18" ht="12.75">
      <c r="A132" s="14"/>
      <c r="B132" s="6"/>
      <c r="C132" s="6"/>
      <c r="D132" s="6"/>
      <c r="E132" s="3"/>
      <c r="F132" s="18"/>
      <c r="G132" s="3"/>
      <c r="H132" s="39"/>
      <c r="I132" s="39"/>
      <c r="J132" s="39"/>
      <c r="K132" s="39"/>
      <c r="L132" s="39"/>
      <c r="M132" s="39"/>
      <c r="N132" s="39"/>
      <c r="O132" s="39"/>
      <c r="P132" s="3"/>
      <c r="Q132" s="37"/>
      <c r="R132" s="3"/>
    </row>
    <row r="133" spans="1:18" ht="12.75">
      <c r="A133" s="14"/>
      <c r="B133" s="6"/>
      <c r="C133" s="6"/>
      <c r="D133" s="6"/>
      <c r="E133" s="3"/>
      <c r="F133" s="18"/>
      <c r="G133" s="3"/>
      <c r="H133" s="39"/>
      <c r="I133" s="39"/>
      <c r="J133" s="39"/>
      <c r="K133" s="39"/>
      <c r="L133" s="39"/>
      <c r="M133" s="39"/>
      <c r="N133" s="39"/>
      <c r="O133" s="39"/>
      <c r="P133" s="3"/>
      <c r="Q133" s="37"/>
      <c r="R133" s="3"/>
    </row>
    <row r="134" spans="1:18" ht="12.75">
      <c r="A134" s="14"/>
      <c r="B134" s="6"/>
      <c r="C134" s="6"/>
      <c r="D134" s="6"/>
      <c r="E134" s="3"/>
      <c r="F134" s="18"/>
      <c r="G134" s="3"/>
      <c r="H134" s="39"/>
      <c r="I134" s="39"/>
      <c r="J134" s="39"/>
      <c r="K134" s="39"/>
      <c r="L134" s="39"/>
      <c r="M134" s="39"/>
      <c r="N134" s="39"/>
      <c r="O134" s="39"/>
      <c r="P134" s="3"/>
      <c r="Q134" s="37"/>
      <c r="R134" s="3"/>
    </row>
    <row r="135" spans="1:18" ht="12.75">
      <c r="A135" s="14"/>
      <c r="B135" s="6"/>
      <c r="C135" s="6"/>
      <c r="D135" s="6"/>
      <c r="E135" s="3"/>
      <c r="F135" s="18"/>
      <c r="G135" s="3"/>
      <c r="H135" s="39"/>
      <c r="I135" s="39"/>
      <c r="J135" s="39"/>
      <c r="K135" s="39"/>
      <c r="L135" s="39"/>
      <c r="M135" s="39"/>
      <c r="N135" s="39"/>
      <c r="O135" s="39"/>
      <c r="P135" s="3"/>
      <c r="Q135" s="37"/>
      <c r="R135" s="3"/>
    </row>
    <row r="136" spans="1:18" ht="12.75">
      <c r="A136" s="14"/>
      <c r="B136" s="6"/>
      <c r="C136" s="6"/>
      <c r="D136" s="6"/>
      <c r="E136" s="3"/>
      <c r="F136" s="18"/>
      <c r="G136" s="3"/>
      <c r="H136" s="39"/>
      <c r="I136" s="39"/>
      <c r="J136" s="39"/>
      <c r="K136" s="39"/>
      <c r="L136" s="39"/>
      <c r="M136" s="39"/>
      <c r="N136" s="39"/>
      <c r="O136" s="39"/>
      <c r="P136" s="3"/>
      <c r="Q136" s="37"/>
      <c r="R136" s="3"/>
    </row>
    <row r="137" spans="1:18" ht="12.75">
      <c r="A137" s="14"/>
      <c r="B137" s="6"/>
      <c r="C137" s="6"/>
      <c r="D137" s="6"/>
      <c r="E137" s="3"/>
      <c r="F137" s="18"/>
      <c r="G137" s="3"/>
      <c r="H137" s="39"/>
      <c r="I137" s="39"/>
      <c r="J137" s="39"/>
      <c r="K137" s="39"/>
      <c r="L137" s="39"/>
      <c r="M137" s="39"/>
      <c r="N137" s="39"/>
      <c r="O137" s="39"/>
      <c r="P137" s="3"/>
      <c r="Q137" s="37"/>
      <c r="R137" s="3"/>
    </row>
    <row r="138" spans="1:18" ht="12.75">
      <c r="A138" s="14"/>
      <c r="B138" s="6"/>
      <c r="C138" s="6"/>
      <c r="D138" s="6"/>
      <c r="E138" s="3"/>
      <c r="F138" s="18"/>
      <c r="G138" s="3"/>
      <c r="H138" s="39"/>
      <c r="I138" s="39"/>
      <c r="J138" s="39"/>
      <c r="K138" s="39"/>
      <c r="L138" s="39"/>
      <c r="M138" s="39"/>
      <c r="N138" s="39"/>
      <c r="O138" s="39"/>
      <c r="P138" s="3"/>
      <c r="Q138" s="37"/>
      <c r="R138" s="3"/>
    </row>
    <row r="139" spans="1:18" ht="12.75">
      <c r="A139" s="14"/>
      <c r="B139" s="6"/>
      <c r="C139" s="6"/>
      <c r="D139" s="6"/>
      <c r="E139" s="3"/>
      <c r="F139" s="18"/>
      <c r="G139" s="3"/>
      <c r="H139" s="39"/>
      <c r="I139" s="39"/>
      <c r="J139" s="39"/>
      <c r="K139" s="39"/>
      <c r="L139" s="39"/>
      <c r="M139" s="39"/>
      <c r="N139" s="39"/>
      <c r="O139" s="39"/>
      <c r="P139" s="3"/>
      <c r="Q139" s="37"/>
      <c r="R139" s="3"/>
    </row>
    <row r="140" spans="1:18" ht="12.75">
      <c r="A140" s="14"/>
      <c r="B140" s="6"/>
      <c r="C140" s="6"/>
      <c r="D140" s="6"/>
      <c r="E140" s="3"/>
      <c r="F140" s="18"/>
      <c r="G140" s="3"/>
      <c r="H140" s="39"/>
      <c r="I140" s="39"/>
      <c r="J140" s="39"/>
      <c r="K140" s="39"/>
      <c r="L140" s="39"/>
      <c r="M140" s="39"/>
      <c r="N140" s="39"/>
      <c r="O140" s="39"/>
      <c r="P140" s="3"/>
      <c r="Q140" s="37"/>
      <c r="R140" s="3"/>
    </row>
    <row r="141" spans="1:18" ht="12.75">
      <c r="A141" s="14"/>
      <c r="B141" s="6"/>
      <c r="C141" s="6"/>
      <c r="D141" s="6"/>
      <c r="E141" s="3"/>
      <c r="F141" s="18"/>
      <c r="G141" s="3"/>
      <c r="H141" s="39"/>
      <c r="I141" s="39"/>
      <c r="J141" s="39"/>
      <c r="K141" s="39"/>
      <c r="L141" s="39"/>
      <c r="M141" s="39"/>
      <c r="N141" s="39"/>
      <c r="O141" s="39"/>
      <c r="P141" s="3"/>
      <c r="Q141" s="37"/>
      <c r="R141" s="3"/>
    </row>
    <row r="142" spans="1:18" ht="12.75">
      <c r="A142" s="14"/>
      <c r="B142" s="6"/>
      <c r="C142" s="6"/>
      <c r="D142" s="6"/>
      <c r="E142" s="3"/>
      <c r="F142" s="18"/>
      <c r="G142" s="3"/>
      <c r="H142" s="39"/>
      <c r="I142" s="39"/>
      <c r="J142" s="39"/>
      <c r="K142" s="39"/>
      <c r="L142" s="39"/>
      <c r="M142" s="39"/>
      <c r="N142" s="39"/>
      <c r="O142" s="39"/>
      <c r="P142" s="3"/>
      <c r="Q142" s="37"/>
      <c r="R142" s="3"/>
    </row>
    <row r="143" spans="1:18" ht="12.75">
      <c r="A143" s="14"/>
      <c r="B143" s="6"/>
      <c r="C143" s="6"/>
      <c r="D143" s="6"/>
      <c r="E143" s="3"/>
      <c r="F143" s="18"/>
      <c r="G143" s="3"/>
      <c r="H143" s="39"/>
      <c r="I143" s="39"/>
      <c r="J143" s="39"/>
      <c r="K143" s="39"/>
      <c r="L143" s="39"/>
      <c r="M143" s="39"/>
      <c r="N143" s="39"/>
      <c r="O143" s="39"/>
      <c r="P143" s="3"/>
      <c r="Q143" s="37"/>
      <c r="R143" s="3"/>
    </row>
    <row r="144" spans="1:18" ht="12.75">
      <c r="A144" s="14"/>
      <c r="B144" s="6"/>
      <c r="C144" s="6"/>
      <c r="D144" s="6"/>
      <c r="E144" s="3"/>
      <c r="F144" s="18"/>
      <c r="G144" s="3"/>
      <c r="H144" s="39"/>
      <c r="I144" s="39"/>
      <c r="J144" s="39"/>
      <c r="K144" s="39"/>
      <c r="L144" s="39"/>
      <c r="M144" s="39"/>
      <c r="N144" s="39"/>
      <c r="O144" s="39"/>
      <c r="P144" s="3"/>
      <c r="Q144" s="37"/>
      <c r="R144" s="3"/>
    </row>
    <row r="145" spans="1:18" ht="12.75">
      <c r="A145" s="14"/>
      <c r="B145" s="6"/>
      <c r="C145" s="6"/>
      <c r="D145" s="6"/>
      <c r="E145" s="3"/>
      <c r="F145" s="18"/>
      <c r="G145" s="3"/>
      <c r="H145" s="39"/>
      <c r="I145" s="39"/>
      <c r="J145" s="39"/>
      <c r="K145" s="39"/>
      <c r="L145" s="39"/>
      <c r="M145" s="39"/>
      <c r="N145" s="39"/>
      <c r="O145" s="39"/>
      <c r="P145" s="3"/>
      <c r="Q145" s="37"/>
      <c r="R145" s="3"/>
    </row>
    <row r="146" spans="1:18" ht="12.75">
      <c r="A146" s="14"/>
      <c r="B146" s="6"/>
      <c r="C146" s="6"/>
      <c r="D146" s="6"/>
      <c r="E146" s="3"/>
      <c r="F146" s="18"/>
      <c r="G146" s="3"/>
      <c r="H146" s="39"/>
      <c r="I146" s="39"/>
      <c r="J146" s="39"/>
      <c r="K146" s="39"/>
      <c r="L146" s="39"/>
      <c r="M146" s="39"/>
      <c r="N146" s="39"/>
      <c r="O146" s="39"/>
      <c r="P146" s="3"/>
      <c r="Q146" s="37"/>
      <c r="R146" s="3"/>
    </row>
    <row r="147" spans="1:18" ht="12.75">
      <c r="A147" s="14"/>
      <c r="B147" s="6"/>
      <c r="C147" s="6"/>
      <c r="D147" s="6"/>
      <c r="E147" s="3"/>
      <c r="F147" s="18"/>
      <c r="G147" s="3"/>
      <c r="H147" s="39"/>
      <c r="I147" s="39"/>
      <c r="J147" s="39"/>
      <c r="K147" s="39"/>
      <c r="L147" s="39"/>
      <c r="M147" s="39"/>
      <c r="N147" s="39"/>
      <c r="O147" s="39"/>
      <c r="P147" s="3"/>
      <c r="Q147" s="37"/>
      <c r="R147" s="3"/>
    </row>
    <row r="148" spans="1:18" ht="12.75">
      <c r="A148" s="14"/>
      <c r="B148" s="6"/>
      <c r="C148" s="6"/>
      <c r="D148" s="6"/>
      <c r="E148" s="3"/>
      <c r="F148" s="18"/>
      <c r="G148" s="3"/>
      <c r="H148" s="39"/>
      <c r="I148" s="39"/>
      <c r="J148" s="39"/>
      <c r="K148" s="39"/>
      <c r="L148" s="39"/>
      <c r="M148" s="39"/>
      <c r="N148" s="39"/>
      <c r="O148" s="39"/>
      <c r="P148" s="3"/>
      <c r="Q148" s="37"/>
      <c r="R148" s="3"/>
    </row>
    <row r="149" spans="1:18" ht="12.75">
      <c r="A149" s="14"/>
      <c r="B149" s="6"/>
      <c r="C149" s="6"/>
      <c r="D149" s="6"/>
      <c r="E149" s="3"/>
      <c r="F149" s="18"/>
      <c r="G149" s="3"/>
      <c r="H149" s="39"/>
      <c r="I149" s="39"/>
      <c r="J149" s="39"/>
      <c r="K149" s="39"/>
      <c r="L149" s="39"/>
      <c r="M149" s="39"/>
      <c r="N149" s="39"/>
      <c r="O149" s="39"/>
      <c r="P149" s="3"/>
      <c r="Q149" s="37"/>
      <c r="R149" s="3"/>
    </row>
    <row r="150" spans="1:18" ht="12.75">
      <c r="A150" s="14"/>
      <c r="B150" s="6"/>
      <c r="C150" s="6"/>
      <c r="D150" s="6"/>
      <c r="E150" s="3"/>
      <c r="F150" s="18"/>
      <c r="G150" s="3"/>
      <c r="H150" s="39"/>
      <c r="I150" s="39"/>
      <c r="J150" s="39"/>
      <c r="K150" s="39"/>
      <c r="L150" s="39"/>
      <c r="M150" s="39"/>
      <c r="N150" s="39"/>
      <c r="O150" s="39"/>
      <c r="P150" s="3"/>
      <c r="Q150" s="37"/>
      <c r="R150" s="3"/>
    </row>
    <row r="151" spans="1:18" ht="12.75">
      <c r="A151" s="14"/>
      <c r="B151" s="6"/>
      <c r="C151" s="6"/>
      <c r="D151" s="6"/>
      <c r="E151" s="3"/>
      <c r="F151" s="18"/>
      <c r="G151" s="3"/>
      <c r="H151" s="39"/>
      <c r="I151" s="39"/>
      <c r="J151" s="39"/>
      <c r="K151" s="39"/>
      <c r="L151" s="39"/>
      <c r="M151" s="39"/>
      <c r="N151" s="39"/>
      <c r="O151" s="39"/>
      <c r="P151" s="3"/>
      <c r="Q151" s="37"/>
      <c r="R151" s="3"/>
    </row>
    <row r="152" spans="1:18" ht="12.75">
      <c r="A152" s="14"/>
      <c r="B152" s="6"/>
      <c r="C152" s="6"/>
      <c r="D152" s="6"/>
      <c r="E152" s="3"/>
      <c r="F152" s="18"/>
      <c r="G152" s="3"/>
      <c r="H152" s="39"/>
      <c r="I152" s="39"/>
      <c r="J152" s="39"/>
      <c r="K152" s="39"/>
      <c r="L152" s="39"/>
      <c r="M152" s="39"/>
      <c r="N152" s="39"/>
      <c r="O152" s="39"/>
      <c r="P152" s="3"/>
      <c r="Q152" s="37"/>
      <c r="R152" s="3"/>
    </row>
    <row r="153" spans="1:18" ht="12.75">
      <c r="A153" s="14"/>
      <c r="B153" s="6"/>
      <c r="C153" s="6"/>
      <c r="D153" s="6"/>
      <c r="E153" s="3"/>
      <c r="F153" s="18"/>
      <c r="G153" s="3"/>
      <c r="H153" s="39"/>
      <c r="I153" s="39"/>
      <c r="J153" s="39"/>
      <c r="K153" s="39"/>
      <c r="L153" s="39"/>
      <c r="M153" s="39"/>
      <c r="N153" s="39"/>
      <c r="O153" s="39"/>
      <c r="P153" s="3"/>
      <c r="Q153" s="37"/>
      <c r="R153" s="3"/>
    </row>
    <row r="154" spans="1:18" ht="12.75">
      <c r="A154" s="14"/>
      <c r="B154" s="6"/>
      <c r="C154" s="6"/>
      <c r="D154" s="6"/>
      <c r="E154" s="3"/>
      <c r="F154" s="18"/>
      <c r="G154" s="3"/>
      <c r="H154" s="39"/>
      <c r="I154" s="39"/>
      <c r="J154" s="39"/>
      <c r="K154" s="39"/>
      <c r="L154" s="39"/>
      <c r="M154" s="39"/>
      <c r="N154" s="39"/>
      <c r="O154" s="39"/>
      <c r="P154" s="3"/>
      <c r="Q154" s="37"/>
      <c r="R154" s="3"/>
    </row>
    <row r="155" spans="1:18" ht="12.75">
      <c r="A155" s="14"/>
      <c r="B155" s="6"/>
      <c r="C155" s="6"/>
      <c r="D155" s="6"/>
      <c r="E155" s="3"/>
      <c r="F155" s="18"/>
      <c r="G155" s="3"/>
      <c r="H155" s="39"/>
      <c r="I155" s="39"/>
      <c r="J155" s="39"/>
      <c r="K155" s="39"/>
      <c r="L155" s="39"/>
      <c r="M155" s="39"/>
      <c r="N155" s="39"/>
      <c r="O155" s="39"/>
      <c r="P155" s="3"/>
      <c r="Q155" s="37"/>
      <c r="R155" s="3"/>
    </row>
    <row r="156" spans="1:18" ht="12.75">
      <c r="A156" s="14"/>
      <c r="B156" s="6"/>
      <c r="C156" s="6"/>
      <c r="D156" s="6"/>
      <c r="E156" s="3"/>
      <c r="F156" s="18"/>
      <c r="G156" s="3"/>
      <c r="H156" s="39"/>
      <c r="I156" s="39"/>
      <c r="J156" s="39"/>
      <c r="K156" s="39"/>
      <c r="L156" s="39"/>
      <c r="M156" s="39"/>
      <c r="N156" s="39"/>
      <c r="O156" s="39"/>
      <c r="P156" s="3"/>
      <c r="Q156" s="37"/>
      <c r="R156" s="3"/>
    </row>
    <row r="157" spans="1:18" ht="12.75">
      <c r="A157" s="14"/>
      <c r="B157" s="6"/>
      <c r="C157" s="6"/>
      <c r="D157" s="6"/>
      <c r="E157" s="3"/>
      <c r="F157" s="18"/>
      <c r="G157" s="3"/>
      <c r="H157" s="39"/>
      <c r="I157" s="39"/>
      <c r="J157" s="39"/>
      <c r="K157" s="39"/>
      <c r="L157" s="39"/>
      <c r="M157" s="39"/>
      <c r="N157" s="39"/>
      <c r="O157" s="39"/>
      <c r="P157" s="3"/>
      <c r="Q157" s="37"/>
      <c r="R157" s="3"/>
    </row>
    <row r="158" spans="1:18" ht="12.75">
      <c r="A158" s="14"/>
      <c r="B158" s="6"/>
      <c r="C158" s="6"/>
      <c r="D158" s="6"/>
      <c r="E158" s="3"/>
      <c r="F158" s="18"/>
      <c r="G158" s="3"/>
      <c r="H158" s="39"/>
      <c r="I158" s="39"/>
      <c r="J158" s="39"/>
      <c r="K158" s="39"/>
      <c r="L158" s="39"/>
      <c r="M158" s="39"/>
      <c r="N158" s="39"/>
      <c r="O158" s="39"/>
      <c r="P158" s="3"/>
      <c r="Q158" s="37"/>
      <c r="R158" s="3"/>
    </row>
    <row r="159" spans="1:18" ht="12.75">
      <c r="A159" s="14"/>
      <c r="B159" s="6"/>
      <c r="C159" s="6"/>
      <c r="D159" s="6"/>
      <c r="E159" s="3"/>
      <c r="F159" s="18"/>
      <c r="G159" s="3"/>
      <c r="H159" s="39"/>
      <c r="I159" s="39"/>
      <c r="J159" s="39"/>
      <c r="K159" s="39"/>
      <c r="L159" s="39"/>
      <c r="M159" s="39"/>
      <c r="N159" s="39"/>
      <c r="O159" s="39"/>
      <c r="P159" s="3"/>
      <c r="Q159" s="37"/>
      <c r="R159" s="3"/>
    </row>
    <row r="160" spans="1:18" ht="12.75">
      <c r="A160" s="14"/>
      <c r="B160" s="6"/>
      <c r="C160" s="6"/>
      <c r="D160" s="6"/>
      <c r="E160" s="3"/>
      <c r="F160" s="18"/>
      <c r="G160" s="3"/>
      <c r="H160" s="39"/>
      <c r="I160" s="39"/>
      <c r="J160" s="39"/>
      <c r="K160" s="39"/>
      <c r="L160" s="39"/>
      <c r="M160" s="39"/>
      <c r="N160" s="39"/>
      <c r="O160" s="39"/>
      <c r="P160" s="3"/>
      <c r="Q160" s="37"/>
      <c r="R160" s="3"/>
    </row>
    <row r="161" spans="1:18" ht="12.75">
      <c r="A161" s="14"/>
      <c r="B161" s="6"/>
      <c r="C161" s="6"/>
      <c r="D161" s="6"/>
      <c r="E161" s="3"/>
      <c r="F161" s="18"/>
      <c r="G161" s="3"/>
      <c r="H161" s="39"/>
      <c r="I161" s="39"/>
      <c r="J161" s="39"/>
      <c r="K161" s="39"/>
      <c r="L161" s="39"/>
      <c r="M161" s="39"/>
      <c r="N161" s="39"/>
      <c r="O161" s="39"/>
      <c r="P161" s="3"/>
      <c r="Q161" s="37"/>
      <c r="R161" s="3"/>
    </row>
    <row r="162" spans="1:18" ht="12.75">
      <c r="A162" s="14"/>
      <c r="B162" s="6"/>
      <c r="C162" s="6"/>
      <c r="D162" s="6"/>
      <c r="E162" s="3"/>
      <c r="F162" s="18"/>
      <c r="G162" s="3"/>
      <c r="H162" s="39"/>
      <c r="I162" s="39"/>
      <c r="J162" s="39"/>
      <c r="K162" s="39"/>
      <c r="L162" s="39"/>
      <c r="M162" s="39"/>
      <c r="N162" s="39"/>
      <c r="O162" s="39"/>
      <c r="P162" s="3"/>
      <c r="Q162" s="37"/>
      <c r="R162" s="3"/>
    </row>
    <row r="163" spans="1:18" ht="12.75">
      <c r="A163" s="14"/>
      <c r="B163" s="6"/>
      <c r="C163" s="6"/>
      <c r="D163" s="6"/>
      <c r="E163" s="3"/>
      <c r="F163" s="18"/>
      <c r="G163" s="3"/>
      <c r="H163" s="39"/>
      <c r="I163" s="39"/>
      <c r="J163" s="39"/>
      <c r="K163" s="39"/>
      <c r="L163" s="39"/>
      <c r="M163" s="39"/>
      <c r="N163" s="39"/>
      <c r="O163" s="39"/>
      <c r="P163" s="3"/>
      <c r="Q163" s="37"/>
      <c r="R163" s="3"/>
    </row>
    <row r="164" spans="1:18" ht="12.75">
      <c r="A164" s="14"/>
      <c r="B164" s="6"/>
      <c r="C164" s="6"/>
      <c r="D164" s="6"/>
      <c r="E164" s="3"/>
      <c r="F164" s="18"/>
      <c r="G164" s="3"/>
      <c r="H164" s="39"/>
      <c r="I164" s="39"/>
      <c r="J164" s="39"/>
      <c r="K164" s="39"/>
      <c r="L164" s="39"/>
      <c r="M164" s="39"/>
      <c r="N164" s="39"/>
      <c r="O164" s="39"/>
      <c r="P164" s="3"/>
      <c r="Q164" s="37"/>
      <c r="R164" s="3"/>
    </row>
    <row r="165" spans="1:18" ht="12.75">
      <c r="A165" s="14"/>
      <c r="B165" s="6"/>
      <c r="C165" s="6"/>
      <c r="D165" s="6"/>
      <c r="E165" s="3"/>
      <c r="F165" s="18"/>
      <c r="G165" s="3"/>
      <c r="H165" s="39"/>
      <c r="I165" s="39"/>
      <c r="J165" s="39"/>
      <c r="K165" s="39"/>
      <c r="L165" s="39"/>
      <c r="M165" s="39"/>
      <c r="N165" s="39"/>
      <c r="O165" s="39"/>
      <c r="P165" s="3"/>
      <c r="Q165" s="37"/>
      <c r="R165" s="3"/>
    </row>
    <row r="166" spans="1:18" ht="12.75">
      <c r="A166" s="14"/>
      <c r="B166" s="6"/>
      <c r="C166" s="6"/>
      <c r="D166" s="6"/>
      <c r="E166" s="3"/>
      <c r="F166" s="18"/>
      <c r="G166" s="3"/>
      <c r="H166" s="39"/>
      <c r="I166" s="39"/>
      <c r="J166" s="39"/>
      <c r="K166" s="39"/>
      <c r="L166" s="39"/>
      <c r="M166" s="39"/>
      <c r="N166" s="39"/>
      <c r="O166" s="39"/>
      <c r="P166" s="3"/>
      <c r="Q166" s="37"/>
      <c r="R166" s="3"/>
    </row>
    <row r="167" spans="1:18" ht="12.75">
      <c r="A167" s="14"/>
      <c r="B167" s="6"/>
      <c r="C167" s="6"/>
      <c r="D167" s="6"/>
      <c r="E167" s="3"/>
      <c r="F167" s="18"/>
      <c r="G167" s="3"/>
      <c r="H167" s="39"/>
      <c r="I167" s="39"/>
      <c r="J167" s="39"/>
      <c r="K167" s="39"/>
      <c r="L167" s="39"/>
      <c r="M167" s="39"/>
      <c r="N167" s="39"/>
      <c r="O167" s="39"/>
      <c r="P167" s="3"/>
      <c r="Q167" s="37"/>
      <c r="R167" s="3"/>
    </row>
    <row r="168" spans="1:18" ht="12.75">
      <c r="A168" s="14"/>
      <c r="B168" s="6"/>
      <c r="C168" s="6"/>
      <c r="D168" s="6"/>
      <c r="E168" s="3"/>
      <c r="F168" s="18"/>
      <c r="G168" s="3"/>
      <c r="H168" s="39"/>
      <c r="I168" s="39"/>
      <c r="J168" s="39"/>
      <c r="K168" s="39"/>
      <c r="L168" s="39"/>
      <c r="M168" s="39"/>
      <c r="N168" s="39"/>
      <c r="O168" s="39"/>
      <c r="P168" s="3"/>
      <c r="Q168" s="37"/>
      <c r="R168" s="3"/>
    </row>
    <row r="169" spans="1:18" ht="12.75">
      <c r="A169" s="14"/>
      <c r="B169" s="6"/>
      <c r="C169" s="6"/>
      <c r="D169" s="6"/>
      <c r="E169" s="3"/>
      <c r="F169" s="18"/>
      <c r="G169" s="3"/>
      <c r="H169" s="39"/>
      <c r="I169" s="39"/>
      <c r="J169" s="39"/>
      <c r="K169" s="39"/>
      <c r="L169" s="39"/>
      <c r="M169" s="39"/>
      <c r="N169" s="39"/>
      <c r="O169" s="39"/>
      <c r="P169" s="3"/>
      <c r="Q169" s="37"/>
      <c r="R169" s="3"/>
    </row>
    <row r="170" spans="1:18" ht="12.75">
      <c r="A170" s="14"/>
      <c r="B170" s="6"/>
      <c r="C170" s="6"/>
      <c r="D170" s="6"/>
      <c r="E170" s="3"/>
      <c r="F170" s="18"/>
      <c r="G170" s="3"/>
      <c r="H170" s="39"/>
      <c r="I170" s="39"/>
      <c r="J170" s="39"/>
      <c r="K170" s="39"/>
      <c r="L170" s="39"/>
      <c r="M170" s="39"/>
      <c r="N170" s="39"/>
      <c r="O170" s="39"/>
      <c r="P170" s="3"/>
      <c r="Q170" s="37"/>
      <c r="R170" s="3"/>
    </row>
    <row r="171" spans="1:18" ht="12.75">
      <c r="A171" s="14"/>
      <c r="B171" s="6"/>
      <c r="C171" s="6"/>
      <c r="D171" s="6"/>
      <c r="E171" s="3"/>
      <c r="F171" s="18"/>
      <c r="G171" s="3"/>
      <c r="H171" s="39"/>
      <c r="I171" s="39"/>
      <c r="J171" s="39"/>
      <c r="K171" s="39"/>
      <c r="L171" s="39"/>
      <c r="M171" s="39"/>
      <c r="N171" s="39"/>
      <c r="O171" s="39"/>
      <c r="P171" s="3"/>
      <c r="Q171" s="37"/>
      <c r="R171" s="3"/>
    </row>
    <row r="172" spans="1:18" ht="12.75">
      <c r="A172" s="14"/>
      <c r="B172" s="6"/>
      <c r="C172" s="6"/>
      <c r="D172" s="6"/>
      <c r="E172" s="3"/>
      <c r="F172" s="18"/>
      <c r="G172" s="3"/>
      <c r="H172" s="39"/>
      <c r="I172" s="39"/>
      <c r="J172" s="39"/>
      <c r="K172" s="39"/>
      <c r="L172" s="39"/>
      <c r="M172" s="39"/>
      <c r="N172" s="39"/>
      <c r="O172" s="39"/>
      <c r="P172" s="3"/>
      <c r="Q172" s="37"/>
      <c r="R172" s="3"/>
    </row>
    <row r="173" spans="1:18" ht="12.75">
      <c r="A173" s="14"/>
      <c r="B173" s="6"/>
      <c r="C173" s="6"/>
      <c r="D173" s="6"/>
      <c r="E173" s="3"/>
      <c r="F173" s="18"/>
      <c r="G173" s="3"/>
      <c r="H173" s="39"/>
      <c r="I173" s="39"/>
      <c r="J173" s="39"/>
      <c r="K173" s="39"/>
      <c r="L173" s="39"/>
      <c r="M173" s="39"/>
      <c r="N173" s="39"/>
      <c r="O173" s="39"/>
      <c r="P173" s="3"/>
      <c r="Q173" s="37"/>
      <c r="R173" s="3"/>
    </row>
    <row r="174" spans="1:18" ht="12.75">
      <c r="A174" s="14"/>
      <c r="B174" s="6"/>
      <c r="C174" s="6"/>
      <c r="D174" s="6"/>
      <c r="E174" s="3"/>
      <c r="F174" s="18"/>
      <c r="G174" s="3"/>
      <c r="H174" s="39"/>
      <c r="I174" s="39"/>
      <c r="J174" s="39"/>
      <c r="K174" s="39"/>
      <c r="L174" s="39"/>
      <c r="M174" s="39"/>
      <c r="N174" s="39"/>
      <c r="O174" s="39"/>
      <c r="P174" s="3"/>
      <c r="Q174" s="37"/>
      <c r="R174" s="3"/>
    </row>
    <row r="175" spans="1:18" ht="12.75">
      <c r="A175" s="14"/>
      <c r="B175" s="6"/>
      <c r="C175" s="6"/>
      <c r="D175" s="6"/>
      <c r="E175" s="3"/>
      <c r="F175" s="18"/>
      <c r="G175" s="3"/>
      <c r="H175" s="39"/>
      <c r="I175" s="39"/>
      <c r="J175" s="39"/>
      <c r="K175" s="39"/>
      <c r="L175" s="39"/>
      <c r="M175" s="39"/>
      <c r="N175" s="39"/>
      <c r="O175" s="39"/>
      <c r="P175" s="3"/>
      <c r="Q175" s="37"/>
      <c r="R175" s="3"/>
    </row>
    <row r="176" spans="1:18" ht="12.75">
      <c r="A176" s="14"/>
      <c r="B176" s="6"/>
      <c r="C176" s="6"/>
      <c r="D176" s="6"/>
      <c r="E176" s="3"/>
      <c r="F176" s="18"/>
      <c r="G176" s="3"/>
      <c r="H176" s="39"/>
      <c r="I176" s="39"/>
      <c r="J176" s="39"/>
      <c r="K176" s="39"/>
      <c r="L176" s="39"/>
      <c r="M176" s="39"/>
      <c r="N176" s="39"/>
      <c r="O176" s="39"/>
      <c r="P176" s="3"/>
      <c r="Q176" s="37"/>
      <c r="R176" s="3"/>
    </row>
    <row r="177" spans="1:18" ht="12.75">
      <c r="A177" s="14"/>
      <c r="B177" s="6"/>
      <c r="C177" s="6"/>
      <c r="D177" s="6"/>
      <c r="E177" s="3"/>
      <c r="F177" s="18"/>
      <c r="G177" s="3"/>
      <c r="H177" s="39"/>
      <c r="I177" s="39"/>
      <c r="J177" s="39"/>
      <c r="K177" s="39"/>
      <c r="L177" s="39"/>
      <c r="M177" s="39"/>
      <c r="N177" s="39"/>
      <c r="O177" s="39"/>
      <c r="P177" s="3"/>
      <c r="Q177" s="37"/>
      <c r="R177" s="3"/>
    </row>
    <row r="178" spans="1:18" ht="12.75">
      <c r="A178" s="14"/>
      <c r="B178" s="6"/>
      <c r="C178" s="6"/>
      <c r="D178" s="6"/>
      <c r="E178" s="3"/>
      <c r="F178" s="18"/>
      <c r="G178" s="3"/>
      <c r="H178" s="39"/>
      <c r="I178" s="39"/>
      <c r="J178" s="39"/>
      <c r="K178" s="39"/>
      <c r="L178" s="39"/>
      <c r="M178" s="39"/>
      <c r="N178" s="39"/>
      <c r="O178" s="39"/>
      <c r="P178" s="3"/>
      <c r="Q178" s="37"/>
      <c r="R178" s="3"/>
    </row>
    <row r="179" spans="1:18" ht="12.75">
      <c r="A179" s="14"/>
      <c r="B179" s="6"/>
      <c r="C179" s="6"/>
      <c r="D179" s="6"/>
      <c r="E179" s="3"/>
      <c r="F179" s="18"/>
      <c r="G179" s="3"/>
      <c r="H179" s="39"/>
      <c r="I179" s="39"/>
      <c r="J179" s="39"/>
      <c r="K179" s="39"/>
      <c r="L179" s="39"/>
      <c r="M179" s="39"/>
      <c r="N179" s="39"/>
      <c r="O179" s="39"/>
      <c r="P179" s="3"/>
      <c r="Q179" s="37"/>
      <c r="R179" s="3"/>
    </row>
    <row r="180" spans="1:18" ht="12.75">
      <c r="A180" s="14"/>
      <c r="B180" s="6"/>
      <c r="C180" s="6"/>
      <c r="D180" s="6"/>
      <c r="E180" s="3"/>
      <c r="F180" s="18"/>
      <c r="G180" s="3"/>
      <c r="H180" s="39"/>
      <c r="I180" s="39"/>
      <c r="J180" s="39"/>
      <c r="K180" s="39"/>
      <c r="L180" s="39"/>
      <c r="M180" s="39"/>
      <c r="N180" s="39"/>
      <c r="O180" s="39"/>
      <c r="P180" s="3"/>
      <c r="Q180" s="37"/>
      <c r="R180" s="3"/>
    </row>
    <row r="181" spans="1:18" ht="12.75">
      <c r="A181" s="14"/>
      <c r="B181" s="6"/>
      <c r="C181" s="6"/>
      <c r="D181" s="6"/>
      <c r="E181" s="3"/>
      <c r="F181" s="18"/>
      <c r="G181" s="3"/>
      <c r="H181" s="39"/>
      <c r="I181" s="39"/>
      <c r="J181" s="39"/>
      <c r="K181" s="39"/>
      <c r="L181" s="39"/>
      <c r="M181" s="39"/>
      <c r="N181" s="39"/>
      <c r="O181" s="39"/>
      <c r="P181" s="3"/>
      <c r="Q181" s="37"/>
      <c r="R181" s="3"/>
    </row>
    <row r="182" spans="1:18" ht="12.75">
      <c r="A182" s="14"/>
      <c r="B182" s="6"/>
      <c r="C182" s="6"/>
      <c r="D182" s="6"/>
      <c r="E182" s="3"/>
      <c r="F182" s="18"/>
      <c r="G182" s="3"/>
      <c r="H182" s="39"/>
      <c r="I182" s="39"/>
      <c r="J182" s="39"/>
      <c r="K182" s="39"/>
      <c r="L182" s="39"/>
      <c r="M182" s="39"/>
      <c r="N182" s="39"/>
      <c r="O182" s="39"/>
      <c r="P182" s="3"/>
      <c r="Q182" s="37"/>
      <c r="R182" s="3"/>
    </row>
    <row r="183" spans="1:18" ht="12.75">
      <c r="A183" s="14"/>
      <c r="B183" s="6"/>
      <c r="C183" s="6"/>
      <c r="D183" s="6"/>
      <c r="E183" s="3"/>
      <c r="F183" s="18"/>
      <c r="G183" s="3"/>
      <c r="H183" s="39"/>
      <c r="I183" s="39"/>
      <c r="J183" s="39"/>
      <c r="K183" s="39"/>
      <c r="L183" s="39"/>
      <c r="M183" s="39"/>
      <c r="N183" s="39"/>
      <c r="O183" s="39"/>
      <c r="P183" s="3"/>
      <c r="Q183" s="37"/>
      <c r="R183" s="3"/>
    </row>
    <row r="184" spans="1:18" ht="12.75">
      <c r="A184" s="14"/>
      <c r="B184" s="6"/>
      <c r="C184" s="6"/>
      <c r="D184" s="6"/>
      <c r="E184" s="3"/>
      <c r="F184" s="18"/>
      <c r="G184" s="3"/>
      <c r="H184" s="39"/>
      <c r="I184" s="39"/>
      <c r="J184" s="39"/>
      <c r="K184" s="39"/>
      <c r="L184" s="39"/>
      <c r="M184" s="39"/>
      <c r="N184" s="39"/>
      <c r="O184" s="39"/>
      <c r="P184" s="3"/>
      <c r="Q184" s="37"/>
      <c r="R184" s="3"/>
    </row>
    <row r="185" spans="1:18" ht="12.75">
      <c r="A185" s="14"/>
      <c r="B185" s="6"/>
      <c r="C185" s="6"/>
      <c r="D185" s="6"/>
      <c r="E185" s="3"/>
      <c r="F185" s="18"/>
      <c r="G185" s="3"/>
      <c r="H185" s="39"/>
      <c r="I185" s="39"/>
      <c r="J185" s="39"/>
      <c r="K185" s="39"/>
      <c r="L185" s="39"/>
      <c r="M185" s="39"/>
      <c r="N185" s="39"/>
      <c r="O185" s="39"/>
      <c r="P185" s="3"/>
      <c r="Q185" s="37"/>
      <c r="R185" s="3"/>
    </row>
    <row r="186" spans="1:18" ht="12.75">
      <c r="A186" s="14"/>
      <c r="B186" s="6"/>
      <c r="C186" s="6"/>
      <c r="D186" s="6"/>
      <c r="E186" s="3"/>
      <c r="F186" s="18"/>
      <c r="G186" s="3"/>
      <c r="H186" s="39"/>
      <c r="I186" s="39"/>
      <c r="J186" s="39"/>
      <c r="K186" s="39"/>
      <c r="L186" s="39"/>
      <c r="M186" s="39"/>
      <c r="N186" s="39"/>
      <c r="O186" s="39"/>
      <c r="P186" s="3"/>
      <c r="Q186" s="37"/>
      <c r="R186" s="3"/>
    </row>
    <row r="187" spans="1:18" ht="12.75">
      <c r="A187" s="14"/>
      <c r="B187" s="6"/>
      <c r="C187" s="6"/>
      <c r="D187" s="6"/>
      <c r="E187" s="3"/>
      <c r="F187" s="18"/>
      <c r="G187" s="3"/>
      <c r="H187" s="39"/>
      <c r="I187" s="39"/>
      <c r="J187" s="39"/>
      <c r="K187" s="39"/>
      <c r="L187" s="39"/>
      <c r="M187" s="39"/>
      <c r="N187" s="39"/>
      <c r="O187" s="39"/>
      <c r="P187" s="3"/>
      <c r="Q187" s="37"/>
      <c r="R187" s="3"/>
    </row>
    <row r="188" spans="1:18" ht="12.75">
      <c r="A188" s="14"/>
      <c r="B188" s="6"/>
      <c r="C188" s="6"/>
      <c r="D188" s="6"/>
      <c r="E188" s="3"/>
      <c r="F188" s="18"/>
      <c r="G188" s="3"/>
      <c r="H188" s="39"/>
      <c r="I188" s="39"/>
      <c r="J188" s="39"/>
      <c r="K188" s="39"/>
      <c r="L188" s="39"/>
      <c r="M188" s="39"/>
      <c r="N188" s="39"/>
      <c r="O188" s="39"/>
      <c r="P188" s="3"/>
      <c r="Q188" s="37"/>
      <c r="R188" s="3"/>
    </row>
    <row r="189" spans="1:18" ht="12.75">
      <c r="A189" s="14"/>
      <c r="B189" s="6"/>
      <c r="C189" s="6"/>
      <c r="D189" s="6"/>
      <c r="E189" s="3"/>
      <c r="F189" s="18"/>
      <c r="G189" s="3"/>
      <c r="H189" s="39"/>
      <c r="I189" s="39"/>
      <c r="J189" s="39"/>
      <c r="K189" s="39"/>
      <c r="L189" s="39"/>
      <c r="M189" s="39"/>
      <c r="N189" s="39"/>
      <c r="O189" s="39"/>
      <c r="P189" s="3"/>
      <c r="Q189" s="37"/>
      <c r="R189" s="3"/>
    </row>
    <row r="190" spans="1:18" ht="12.75">
      <c r="A190" s="14"/>
      <c r="B190" s="6"/>
      <c r="C190" s="6"/>
      <c r="D190" s="6"/>
      <c r="E190" s="3"/>
      <c r="F190" s="18"/>
      <c r="G190" s="3"/>
      <c r="H190" s="39"/>
      <c r="I190" s="39"/>
      <c r="J190" s="39"/>
      <c r="K190" s="39"/>
      <c r="L190" s="39"/>
      <c r="M190" s="39"/>
      <c r="N190" s="39"/>
      <c r="O190" s="39"/>
      <c r="P190" s="3"/>
      <c r="Q190" s="37"/>
      <c r="R190" s="3"/>
    </row>
    <row r="191" spans="1:18" ht="12.75">
      <c r="A191" s="14"/>
      <c r="B191" s="6"/>
      <c r="C191" s="6"/>
      <c r="D191" s="6"/>
      <c r="E191" s="3"/>
      <c r="F191" s="18"/>
      <c r="G191" s="3"/>
      <c r="H191" s="39"/>
      <c r="I191" s="39"/>
      <c r="J191" s="39"/>
      <c r="K191" s="39"/>
      <c r="L191" s="39"/>
      <c r="M191" s="39"/>
      <c r="N191" s="39"/>
      <c r="O191" s="39"/>
      <c r="P191" s="3"/>
      <c r="Q191" s="37"/>
      <c r="R191" s="3"/>
    </row>
    <row r="192" spans="1:18" ht="12.75">
      <c r="A192" s="14"/>
      <c r="B192" s="6"/>
      <c r="C192" s="6"/>
      <c r="D192" s="6"/>
      <c r="E192" s="3"/>
      <c r="F192" s="18"/>
      <c r="G192" s="3"/>
      <c r="H192" s="39"/>
      <c r="I192" s="39"/>
      <c r="J192" s="39"/>
      <c r="K192" s="39"/>
      <c r="L192" s="39"/>
      <c r="M192" s="39"/>
      <c r="N192" s="39"/>
      <c r="O192" s="39"/>
      <c r="P192" s="3"/>
      <c r="Q192" s="37"/>
      <c r="R192" s="3"/>
    </row>
    <row r="193" spans="1:18" ht="12.75">
      <c r="A193" s="14"/>
      <c r="B193" s="6"/>
      <c r="C193" s="6"/>
      <c r="D193" s="6"/>
      <c r="E193" s="3"/>
      <c r="F193" s="18"/>
      <c r="G193" s="3"/>
      <c r="H193" s="39"/>
      <c r="I193" s="39"/>
      <c r="J193" s="39"/>
      <c r="K193" s="39"/>
      <c r="L193" s="39"/>
      <c r="M193" s="39"/>
      <c r="N193" s="39"/>
      <c r="O193" s="39"/>
      <c r="P193" s="3"/>
      <c r="Q193" s="37"/>
      <c r="R193" s="3"/>
    </row>
    <row r="194" spans="1:18" ht="12.75">
      <c r="A194" s="14"/>
      <c r="B194" s="6"/>
      <c r="C194" s="6"/>
      <c r="D194" s="6"/>
      <c r="E194" s="3"/>
      <c r="F194" s="18"/>
      <c r="G194" s="3"/>
      <c r="H194" s="39"/>
      <c r="I194" s="39"/>
      <c r="J194" s="39"/>
      <c r="K194" s="39"/>
      <c r="L194" s="39"/>
      <c r="M194" s="39"/>
      <c r="N194" s="39"/>
      <c r="O194" s="39"/>
      <c r="P194" s="3"/>
      <c r="Q194" s="37"/>
      <c r="R194" s="3"/>
    </row>
    <row r="195" spans="1:18" ht="12.75">
      <c r="A195" s="14"/>
      <c r="B195" s="6"/>
      <c r="C195" s="6"/>
      <c r="D195" s="6"/>
      <c r="E195" s="3"/>
      <c r="F195" s="18"/>
      <c r="G195" s="3"/>
      <c r="H195" s="39"/>
      <c r="I195" s="39"/>
      <c r="J195" s="39"/>
      <c r="K195" s="39"/>
      <c r="L195" s="39"/>
      <c r="M195" s="39"/>
      <c r="N195" s="39"/>
      <c r="O195" s="39"/>
      <c r="P195" s="3"/>
      <c r="Q195" s="37"/>
      <c r="R195" s="3"/>
    </row>
    <row r="196" spans="1:18" ht="12.75">
      <c r="A196" s="14"/>
      <c r="B196" s="6"/>
      <c r="C196" s="6"/>
      <c r="D196" s="6"/>
      <c r="E196" s="3"/>
      <c r="F196" s="18"/>
      <c r="G196" s="3"/>
      <c r="H196" s="39"/>
      <c r="I196" s="39"/>
      <c r="J196" s="39"/>
      <c r="K196" s="39"/>
      <c r="L196" s="39"/>
      <c r="M196" s="39"/>
      <c r="N196" s="39"/>
      <c r="O196" s="39"/>
      <c r="P196" s="3"/>
      <c r="Q196" s="37"/>
      <c r="R196" s="3"/>
    </row>
    <row r="197" spans="1:18" ht="12.75">
      <c r="A197" s="14"/>
      <c r="B197" s="6"/>
      <c r="C197" s="6"/>
      <c r="D197" s="6"/>
      <c r="E197" s="3"/>
      <c r="F197" s="18"/>
      <c r="G197" s="3"/>
      <c r="H197" s="39"/>
      <c r="I197" s="39"/>
      <c r="J197" s="39"/>
      <c r="K197" s="39"/>
      <c r="L197" s="39"/>
      <c r="M197" s="39"/>
      <c r="N197" s="39"/>
      <c r="O197" s="39"/>
      <c r="P197" s="3"/>
      <c r="Q197" s="37"/>
      <c r="R197" s="3"/>
    </row>
    <row r="198" spans="1:18" ht="12.75">
      <c r="A198" s="14"/>
      <c r="B198" s="6"/>
      <c r="C198" s="6"/>
      <c r="D198" s="6"/>
      <c r="E198" s="3"/>
      <c r="F198" s="18"/>
      <c r="G198" s="3"/>
      <c r="H198" s="39"/>
      <c r="I198" s="39"/>
      <c r="J198" s="39"/>
      <c r="K198" s="39"/>
      <c r="L198" s="39"/>
      <c r="M198" s="39"/>
      <c r="N198" s="39"/>
      <c r="O198" s="39"/>
      <c r="P198" s="3"/>
      <c r="Q198" s="37"/>
      <c r="R198" s="3"/>
    </row>
    <row r="199" spans="1:18" ht="12.75">
      <c r="A199" s="14"/>
      <c r="B199" s="6"/>
      <c r="C199" s="6"/>
      <c r="D199" s="6"/>
      <c r="E199" s="3"/>
      <c r="F199" s="18"/>
      <c r="G199" s="3"/>
      <c r="H199" s="39"/>
      <c r="I199" s="39"/>
      <c r="J199" s="39"/>
      <c r="K199" s="39"/>
      <c r="L199" s="39"/>
      <c r="M199" s="39"/>
      <c r="N199" s="39"/>
      <c r="O199" s="39"/>
      <c r="P199" s="3"/>
      <c r="Q199" s="37"/>
      <c r="R199" s="3"/>
    </row>
    <row r="200" spans="1:18" ht="12.75">
      <c r="A200" s="14"/>
      <c r="B200" s="6"/>
      <c r="C200" s="6"/>
      <c r="D200" s="6"/>
      <c r="E200" s="3"/>
      <c r="F200" s="18"/>
      <c r="G200" s="3"/>
      <c r="H200" s="39"/>
      <c r="I200" s="39"/>
      <c r="J200" s="39"/>
      <c r="K200" s="39"/>
      <c r="L200" s="39"/>
      <c r="M200" s="39"/>
      <c r="N200" s="39"/>
      <c r="O200" s="39"/>
      <c r="P200" s="3"/>
      <c r="Q200" s="37"/>
      <c r="R200" s="3"/>
    </row>
    <row r="201" spans="1:18" ht="12.75">
      <c r="A201" s="14"/>
      <c r="B201" s="6"/>
      <c r="C201" s="6"/>
      <c r="D201" s="6"/>
      <c r="E201" s="3"/>
      <c r="F201" s="18"/>
      <c r="G201" s="3"/>
      <c r="H201" s="39"/>
      <c r="I201" s="39"/>
      <c r="J201" s="39"/>
      <c r="K201" s="39"/>
      <c r="L201" s="39"/>
      <c r="M201" s="39"/>
      <c r="N201" s="39"/>
      <c r="O201" s="39"/>
      <c r="P201" s="3"/>
      <c r="Q201" s="37"/>
      <c r="R201" s="3"/>
    </row>
    <row r="202" spans="1:18" ht="12.75">
      <c r="A202" s="14"/>
      <c r="B202" s="6"/>
      <c r="C202" s="6"/>
      <c r="D202" s="6"/>
      <c r="E202" s="3"/>
      <c r="F202" s="18"/>
      <c r="G202" s="3"/>
      <c r="H202" s="39"/>
      <c r="I202" s="39"/>
      <c r="J202" s="39"/>
      <c r="K202" s="39"/>
      <c r="L202" s="39"/>
      <c r="M202" s="39"/>
      <c r="N202" s="39"/>
      <c r="O202" s="39"/>
      <c r="P202" s="3"/>
      <c r="Q202" s="37"/>
      <c r="R202" s="3"/>
    </row>
    <row r="203" spans="1:18" ht="12.75">
      <c r="A203" s="14"/>
      <c r="B203" s="6"/>
      <c r="C203" s="6"/>
      <c r="D203" s="6"/>
      <c r="E203" s="3"/>
      <c r="F203" s="18"/>
      <c r="G203" s="3"/>
      <c r="H203" s="39"/>
      <c r="I203" s="39"/>
      <c r="J203" s="39"/>
      <c r="K203" s="39"/>
      <c r="L203" s="39"/>
      <c r="M203" s="39"/>
      <c r="N203" s="39"/>
      <c r="O203" s="39"/>
      <c r="P203" s="3"/>
      <c r="Q203" s="37"/>
      <c r="R203" s="3"/>
    </row>
    <row r="204" spans="1:18" ht="12.75">
      <c r="A204" s="14"/>
      <c r="B204" s="6"/>
      <c r="C204" s="6"/>
      <c r="D204" s="6"/>
      <c r="E204" s="3"/>
      <c r="F204" s="18"/>
      <c r="G204" s="3"/>
      <c r="H204" s="39"/>
      <c r="I204" s="39"/>
      <c r="J204" s="39"/>
      <c r="K204" s="39"/>
      <c r="L204" s="39"/>
      <c r="M204" s="39"/>
      <c r="N204" s="39"/>
      <c r="O204" s="39"/>
      <c r="P204" s="3"/>
      <c r="Q204" s="37"/>
      <c r="R204" s="3"/>
    </row>
    <row r="205" spans="1:18" ht="12.75">
      <c r="A205" s="14"/>
      <c r="B205" s="6"/>
      <c r="C205" s="6"/>
      <c r="D205" s="6"/>
      <c r="E205" s="3"/>
      <c r="F205" s="18"/>
      <c r="G205" s="3"/>
      <c r="H205" s="39"/>
      <c r="I205" s="39"/>
      <c r="J205" s="39"/>
      <c r="K205" s="39"/>
      <c r="L205" s="39"/>
      <c r="M205" s="39"/>
      <c r="N205" s="39"/>
      <c r="O205" s="39"/>
      <c r="P205" s="3"/>
      <c r="Q205" s="37"/>
      <c r="R205" s="3"/>
    </row>
    <row r="206" spans="1:18" ht="12.75">
      <c r="A206" s="14"/>
      <c r="B206" s="6"/>
      <c r="C206" s="6"/>
      <c r="D206" s="6"/>
      <c r="E206" s="3"/>
      <c r="F206" s="18"/>
      <c r="G206" s="3"/>
      <c r="H206" s="39"/>
      <c r="I206" s="39"/>
      <c r="J206" s="39"/>
      <c r="K206" s="39"/>
      <c r="L206" s="39"/>
      <c r="M206" s="39"/>
      <c r="N206" s="39"/>
      <c r="O206" s="39"/>
      <c r="P206" s="3"/>
      <c r="Q206" s="37"/>
      <c r="R206" s="3"/>
    </row>
    <row r="207" spans="1:18" ht="12.75">
      <c r="A207" s="14"/>
      <c r="B207" s="6"/>
      <c r="C207" s="6"/>
      <c r="D207" s="6"/>
      <c r="E207" s="3"/>
      <c r="F207" s="18"/>
      <c r="G207" s="3"/>
      <c r="H207" s="39"/>
      <c r="I207" s="39"/>
      <c r="J207" s="39"/>
      <c r="K207" s="39"/>
      <c r="L207" s="39"/>
      <c r="M207" s="39"/>
      <c r="N207" s="39"/>
      <c r="O207" s="39"/>
      <c r="P207" s="3"/>
      <c r="Q207" s="37"/>
      <c r="R207" s="3"/>
    </row>
    <row r="208" spans="1:18" ht="12.75">
      <c r="A208" s="14"/>
      <c r="B208" s="6"/>
      <c r="C208" s="6"/>
      <c r="D208" s="6"/>
      <c r="E208" s="3"/>
      <c r="F208" s="18"/>
      <c r="G208" s="3"/>
      <c r="H208" s="39"/>
      <c r="I208" s="39"/>
      <c r="J208" s="39"/>
      <c r="K208" s="39"/>
      <c r="L208" s="39"/>
      <c r="M208" s="39"/>
      <c r="N208" s="39"/>
      <c r="O208" s="39"/>
      <c r="P208" s="3"/>
      <c r="Q208" s="37"/>
      <c r="R208" s="3"/>
    </row>
    <row r="209" spans="1:18" ht="12.75">
      <c r="A209" s="14"/>
      <c r="B209" s="6"/>
      <c r="C209" s="6"/>
      <c r="D209" s="6"/>
      <c r="E209" s="3"/>
      <c r="F209" s="18"/>
      <c r="G209" s="3"/>
      <c r="H209" s="39"/>
      <c r="I209" s="39"/>
      <c r="J209" s="39"/>
      <c r="K209" s="39"/>
      <c r="L209" s="39"/>
      <c r="M209" s="39"/>
      <c r="N209" s="39"/>
      <c r="O209" s="39"/>
      <c r="P209" s="3"/>
      <c r="Q209" s="37"/>
      <c r="R209" s="3"/>
    </row>
    <row r="210" spans="1:18" ht="12.75">
      <c r="A210" s="14"/>
      <c r="B210" s="6"/>
      <c r="C210" s="6"/>
      <c r="D210" s="6"/>
      <c r="E210" s="3"/>
      <c r="F210" s="18"/>
      <c r="G210" s="3"/>
      <c r="H210" s="39"/>
      <c r="I210" s="39"/>
      <c r="J210" s="39"/>
      <c r="K210" s="39"/>
      <c r="L210" s="39"/>
      <c r="M210" s="39"/>
      <c r="N210" s="39"/>
      <c r="O210" s="39"/>
      <c r="P210" s="3"/>
      <c r="Q210" s="37"/>
      <c r="R210" s="3"/>
    </row>
    <row r="211" spans="1:18" ht="12.75">
      <c r="A211" s="14"/>
      <c r="B211" s="6"/>
      <c r="C211" s="6"/>
      <c r="D211" s="6"/>
      <c r="E211" s="3"/>
      <c r="F211" s="18"/>
      <c r="G211" s="3"/>
      <c r="H211" s="39"/>
      <c r="I211" s="39"/>
      <c r="J211" s="39"/>
      <c r="K211" s="39"/>
      <c r="L211" s="39"/>
      <c r="M211" s="39"/>
      <c r="N211" s="39"/>
      <c r="O211" s="39"/>
      <c r="P211" s="3"/>
      <c r="Q211" s="37"/>
      <c r="R211" s="3"/>
    </row>
    <row r="212" spans="1:18" ht="12.75">
      <c r="A212" s="14"/>
      <c r="B212" s="6"/>
      <c r="C212" s="6"/>
      <c r="D212" s="6"/>
      <c r="E212" s="3"/>
      <c r="F212" s="18"/>
      <c r="G212" s="3"/>
      <c r="H212" s="39"/>
      <c r="I212" s="39"/>
      <c r="J212" s="39"/>
      <c r="K212" s="39"/>
      <c r="L212" s="39"/>
      <c r="M212" s="39"/>
      <c r="N212" s="39"/>
      <c r="O212" s="39"/>
      <c r="P212" s="3"/>
      <c r="Q212" s="37"/>
      <c r="R212" s="3"/>
    </row>
    <row r="213" spans="1:18" ht="12.75">
      <c r="A213" s="14"/>
      <c r="B213" s="6"/>
      <c r="C213" s="6"/>
      <c r="D213" s="6"/>
      <c r="E213" s="3"/>
      <c r="F213" s="18"/>
      <c r="G213" s="3"/>
      <c r="H213" s="39"/>
      <c r="I213" s="39"/>
      <c r="J213" s="39"/>
      <c r="K213" s="39"/>
      <c r="L213" s="39"/>
      <c r="M213" s="39"/>
      <c r="N213" s="39"/>
      <c r="O213" s="39"/>
      <c r="P213" s="3"/>
      <c r="Q213" s="37"/>
      <c r="R213" s="3"/>
    </row>
    <row r="214" spans="1:18" ht="12.75">
      <c r="A214" s="14"/>
      <c r="B214" s="6"/>
      <c r="C214" s="6"/>
      <c r="D214" s="6"/>
      <c r="E214" s="3"/>
      <c r="F214" s="18"/>
      <c r="G214" s="3"/>
      <c r="H214" s="39"/>
      <c r="I214" s="39"/>
      <c r="J214" s="39"/>
      <c r="K214" s="39"/>
      <c r="L214" s="39"/>
      <c r="M214" s="39"/>
      <c r="N214" s="39"/>
      <c r="O214" s="39"/>
      <c r="P214" s="3"/>
      <c r="Q214" s="37"/>
      <c r="R214" s="3"/>
    </row>
    <row r="215" spans="1:18" ht="12.75">
      <c r="A215" s="14"/>
      <c r="B215" s="6"/>
      <c r="C215" s="6"/>
      <c r="D215" s="6"/>
      <c r="E215" s="3"/>
      <c r="F215" s="18"/>
      <c r="G215" s="3"/>
      <c r="H215" s="39"/>
      <c r="I215" s="39"/>
      <c r="J215" s="39"/>
      <c r="K215" s="39"/>
      <c r="L215" s="39"/>
      <c r="M215" s="39"/>
      <c r="N215" s="39"/>
      <c r="O215" s="39"/>
      <c r="P215" s="3"/>
      <c r="Q215" s="37"/>
      <c r="R215" s="3"/>
    </row>
    <row r="216" spans="1:18" ht="12.75">
      <c r="A216" s="14"/>
      <c r="B216" s="6"/>
      <c r="C216" s="6"/>
      <c r="D216" s="6"/>
      <c r="E216" s="3"/>
      <c r="F216" s="18"/>
      <c r="G216" s="3"/>
      <c r="H216" s="39"/>
      <c r="I216" s="39"/>
      <c r="J216" s="39"/>
      <c r="K216" s="39"/>
      <c r="L216" s="39"/>
      <c r="M216" s="39"/>
      <c r="N216" s="39"/>
      <c r="O216" s="39"/>
      <c r="P216" s="3"/>
      <c r="Q216" s="37"/>
      <c r="R216" s="3"/>
    </row>
    <row r="217" spans="1:18" ht="12.75">
      <c r="A217" s="14"/>
      <c r="B217" s="6"/>
      <c r="C217" s="6"/>
      <c r="D217" s="6"/>
      <c r="E217" s="3"/>
      <c r="F217" s="18"/>
      <c r="G217" s="3"/>
      <c r="H217" s="39"/>
      <c r="I217" s="39"/>
      <c r="J217" s="39"/>
      <c r="K217" s="39"/>
      <c r="L217" s="39"/>
      <c r="M217" s="39"/>
      <c r="N217" s="39"/>
      <c r="O217" s="39"/>
      <c r="P217" s="3"/>
      <c r="Q217" s="37"/>
      <c r="R217" s="3"/>
    </row>
    <row r="218" spans="1:18" ht="12.75">
      <c r="A218" s="14"/>
      <c r="B218" s="6"/>
      <c r="C218" s="6"/>
      <c r="D218" s="6"/>
      <c r="E218" s="3"/>
      <c r="F218" s="18"/>
      <c r="G218" s="3"/>
      <c r="H218" s="39"/>
      <c r="I218" s="39"/>
      <c r="J218" s="39"/>
      <c r="K218" s="39"/>
      <c r="L218" s="39"/>
      <c r="M218" s="39"/>
      <c r="N218" s="39"/>
      <c r="O218" s="39"/>
      <c r="P218" s="3"/>
      <c r="Q218" s="37"/>
      <c r="R218" s="3"/>
    </row>
    <row r="219" spans="1:18" ht="12.75">
      <c r="A219" s="14"/>
      <c r="B219" s="6"/>
      <c r="C219" s="6"/>
      <c r="D219" s="6"/>
      <c r="E219" s="3"/>
      <c r="F219" s="18"/>
      <c r="G219" s="3"/>
      <c r="H219" s="39"/>
      <c r="I219" s="39"/>
      <c r="J219" s="39"/>
      <c r="K219" s="39"/>
      <c r="L219" s="39"/>
      <c r="M219" s="39"/>
      <c r="N219" s="39"/>
      <c r="O219" s="39"/>
      <c r="P219" s="3"/>
      <c r="Q219" s="37"/>
      <c r="R219" s="3"/>
    </row>
    <row r="220" spans="1:18" ht="12.75">
      <c r="A220" s="14"/>
      <c r="B220" s="6"/>
      <c r="C220" s="6"/>
      <c r="D220" s="6"/>
      <c r="E220" s="3"/>
      <c r="F220" s="18"/>
      <c r="G220" s="3"/>
      <c r="H220" s="39"/>
      <c r="I220" s="39"/>
      <c r="J220" s="39"/>
      <c r="K220" s="39"/>
      <c r="L220" s="39"/>
      <c r="M220" s="39"/>
      <c r="N220" s="39"/>
      <c r="O220" s="39"/>
      <c r="P220" s="3"/>
      <c r="Q220" s="37"/>
      <c r="R220" s="3"/>
    </row>
    <row r="221" spans="1:18" ht="12.75">
      <c r="A221" s="14"/>
      <c r="B221" s="6"/>
      <c r="C221" s="6"/>
      <c r="D221" s="6"/>
      <c r="E221" s="3"/>
      <c r="F221" s="18"/>
      <c r="G221" s="3"/>
      <c r="H221" s="39"/>
      <c r="I221" s="39"/>
      <c r="J221" s="39"/>
      <c r="K221" s="39"/>
      <c r="L221" s="39"/>
      <c r="M221" s="39"/>
      <c r="N221" s="39"/>
      <c r="O221" s="39"/>
      <c r="P221" s="3"/>
      <c r="Q221" s="37"/>
      <c r="R221" s="3"/>
    </row>
    <row r="222" spans="1:18" ht="12.75">
      <c r="A222" s="14"/>
      <c r="B222" s="6"/>
      <c r="C222" s="6"/>
      <c r="D222" s="6"/>
      <c r="E222" s="3"/>
      <c r="F222" s="18"/>
      <c r="G222" s="3"/>
      <c r="H222" s="39"/>
      <c r="I222" s="39"/>
      <c r="J222" s="39"/>
      <c r="K222" s="39"/>
      <c r="L222" s="39"/>
      <c r="M222" s="39"/>
      <c r="N222" s="39"/>
      <c r="O222" s="39"/>
      <c r="P222" s="3"/>
      <c r="Q222" s="37"/>
      <c r="R222" s="3"/>
    </row>
    <row r="223" spans="1:18" ht="12.75">
      <c r="A223" s="14"/>
      <c r="B223" s="6"/>
      <c r="C223" s="6"/>
      <c r="D223" s="6"/>
      <c r="E223" s="3"/>
      <c r="F223" s="18"/>
      <c r="G223" s="3"/>
      <c r="H223" s="39"/>
      <c r="I223" s="39"/>
      <c r="J223" s="39"/>
      <c r="K223" s="39"/>
      <c r="L223" s="39"/>
      <c r="M223" s="39"/>
      <c r="N223" s="39"/>
      <c r="O223" s="39"/>
      <c r="P223" s="3"/>
      <c r="Q223" s="37"/>
      <c r="R223" s="3"/>
    </row>
    <row r="224" spans="1:18" ht="12.75">
      <c r="A224" s="14"/>
      <c r="B224" s="6"/>
      <c r="C224" s="6"/>
      <c r="D224" s="6"/>
      <c r="E224" s="3"/>
      <c r="F224" s="18"/>
      <c r="G224" s="3"/>
      <c r="H224" s="39"/>
      <c r="I224" s="39"/>
      <c r="J224" s="39"/>
      <c r="K224" s="39"/>
      <c r="L224" s="39"/>
      <c r="M224" s="39"/>
      <c r="N224" s="39"/>
      <c r="O224" s="39"/>
      <c r="P224" s="3"/>
      <c r="Q224" s="37"/>
      <c r="R224" s="3"/>
    </row>
    <row r="225" spans="1:18" ht="12.75">
      <c r="A225" s="14"/>
      <c r="B225" s="6"/>
      <c r="C225" s="6"/>
      <c r="D225" s="6"/>
      <c r="E225" s="3"/>
      <c r="F225" s="18"/>
      <c r="G225" s="3"/>
      <c r="H225" s="39"/>
      <c r="I225" s="39"/>
      <c r="J225" s="39"/>
      <c r="K225" s="39"/>
      <c r="L225" s="39"/>
      <c r="M225" s="39"/>
      <c r="N225" s="39"/>
      <c r="O225" s="39"/>
      <c r="P225" s="3"/>
      <c r="Q225" s="37"/>
      <c r="R225" s="3"/>
    </row>
    <row r="226" spans="1:18" ht="12.75">
      <c r="A226" s="14"/>
      <c r="B226" s="6"/>
      <c r="C226" s="6"/>
      <c r="D226" s="6"/>
      <c r="E226" s="3"/>
      <c r="F226" s="18"/>
      <c r="G226" s="3"/>
      <c r="H226" s="39"/>
      <c r="I226" s="39"/>
      <c r="J226" s="39"/>
      <c r="K226" s="39"/>
      <c r="L226" s="39"/>
      <c r="M226" s="39"/>
      <c r="N226" s="39"/>
      <c r="O226" s="39"/>
      <c r="P226" s="3"/>
      <c r="Q226" s="37"/>
      <c r="R226" s="3"/>
    </row>
    <row r="227" spans="1:18" ht="12.75">
      <c r="A227" s="14"/>
      <c r="B227" s="6"/>
      <c r="C227" s="6"/>
      <c r="D227" s="6"/>
      <c r="E227" s="3"/>
      <c r="F227" s="18"/>
      <c r="G227" s="3"/>
      <c r="H227" s="39"/>
      <c r="I227" s="39"/>
      <c r="J227" s="39"/>
      <c r="K227" s="39"/>
      <c r="L227" s="39"/>
      <c r="M227" s="39"/>
      <c r="N227" s="39"/>
      <c r="O227" s="39"/>
      <c r="P227" s="3"/>
      <c r="Q227" s="37"/>
      <c r="R227" s="3"/>
    </row>
    <row r="228" spans="1:18" ht="12.75">
      <c r="A228" s="14"/>
      <c r="B228" s="6"/>
      <c r="C228" s="6"/>
      <c r="D228" s="6"/>
      <c r="E228" s="3"/>
      <c r="F228" s="18"/>
      <c r="G228" s="3"/>
      <c r="H228" s="39"/>
      <c r="I228" s="39"/>
      <c r="J228" s="39"/>
      <c r="K228" s="39"/>
      <c r="L228" s="39"/>
      <c r="M228" s="39"/>
      <c r="N228" s="39"/>
      <c r="O228" s="39"/>
      <c r="P228" s="3"/>
      <c r="Q228" s="37"/>
      <c r="R228" s="3"/>
    </row>
    <row r="229" spans="1:18" ht="12.75">
      <c r="A229" s="14"/>
      <c r="B229" s="6"/>
      <c r="C229" s="6"/>
      <c r="D229" s="6"/>
      <c r="E229" s="3"/>
      <c r="F229" s="18"/>
      <c r="G229" s="3"/>
      <c r="H229" s="39"/>
      <c r="I229" s="39"/>
      <c r="J229" s="39"/>
      <c r="K229" s="39"/>
      <c r="L229" s="39"/>
      <c r="M229" s="39"/>
      <c r="N229" s="39"/>
      <c r="O229" s="39"/>
      <c r="P229" s="3"/>
      <c r="Q229" s="37"/>
      <c r="R229" s="3"/>
    </row>
    <row r="230" spans="1:18" ht="12.75">
      <c r="A230" s="14"/>
      <c r="B230" s="6"/>
      <c r="C230" s="6"/>
      <c r="D230" s="6"/>
      <c r="E230" s="3"/>
      <c r="F230" s="18"/>
      <c r="G230" s="3"/>
      <c r="H230" s="39"/>
      <c r="I230" s="39"/>
      <c r="J230" s="39"/>
      <c r="K230" s="39"/>
      <c r="L230" s="39"/>
      <c r="M230" s="39"/>
      <c r="N230" s="39"/>
      <c r="O230" s="39"/>
      <c r="P230" s="3"/>
      <c r="Q230" s="37"/>
      <c r="R230" s="3"/>
    </row>
    <row r="231" spans="1:18" ht="12.75">
      <c r="A231" s="14"/>
      <c r="B231" s="6"/>
      <c r="C231" s="6"/>
      <c r="D231" s="6"/>
      <c r="E231" s="3"/>
      <c r="F231" s="18"/>
      <c r="G231" s="3"/>
      <c r="H231" s="39"/>
      <c r="I231" s="39"/>
      <c r="J231" s="39"/>
      <c r="K231" s="39"/>
      <c r="L231" s="39"/>
      <c r="M231" s="39"/>
      <c r="N231" s="39"/>
      <c r="O231" s="39"/>
      <c r="P231" s="3"/>
      <c r="Q231" s="37"/>
      <c r="R231" s="3"/>
    </row>
    <row r="232" spans="1:18" ht="12.75">
      <c r="A232" s="14"/>
      <c r="B232" s="6"/>
      <c r="C232" s="6"/>
      <c r="D232" s="6"/>
      <c r="E232" s="3"/>
      <c r="F232" s="18"/>
      <c r="G232" s="3"/>
      <c r="H232" s="39"/>
      <c r="I232" s="39"/>
      <c r="J232" s="39"/>
      <c r="K232" s="39"/>
      <c r="L232" s="39"/>
      <c r="M232" s="39"/>
      <c r="N232" s="39"/>
      <c r="O232" s="39"/>
      <c r="P232" s="3"/>
      <c r="Q232" s="37"/>
      <c r="R232" s="3"/>
    </row>
    <row r="233" spans="1:18" ht="12.75">
      <c r="A233" s="14"/>
      <c r="B233" s="6"/>
      <c r="C233" s="6"/>
      <c r="D233" s="6"/>
      <c r="E233" s="3"/>
      <c r="F233" s="18"/>
      <c r="G233" s="3"/>
      <c r="H233" s="39"/>
      <c r="I233" s="39"/>
      <c r="J233" s="39"/>
      <c r="K233" s="39"/>
      <c r="L233" s="39"/>
      <c r="M233" s="39"/>
      <c r="N233" s="39"/>
      <c r="O233" s="39"/>
      <c r="P233" s="3"/>
      <c r="Q233" s="37"/>
      <c r="R233" s="3"/>
    </row>
    <row r="234" spans="1:18" ht="12.75">
      <c r="A234" s="14"/>
      <c r="B234" s="6"/>
      <c r="C234" s="6"/>
      <c r="D234" s="6"/>
      <c r="E234" s="3"/>
      <c r="F234" s="18"/>
      <c r="G234" s="3"/>
      <c r="H234" s="39"/>
      <c r="I234" s="39"/>
      <c r="J234" s="39"/>
      <c r="K234" s="39"/>
      <c r="L234" s="39"/>
      <c r="M234" s="39"/>
      <c r="N234" s="39"/>
      <c r="O234" s="39"/>
      <c r="P234" s="3"/>
      <c r="Q234" s="37"/>
      <c r="R234" s="3"/>
    </row>
    <row r="235" spans="1:18" ht="12.75">
      <c r="A235" s="14"/>
      <c r="B235" s="6"/>
      <c r="C235" s="6"/>
      <c r="D235" s="6"/>
      <c r="E235" s="3"/>
      <c r="F235" s="18"/>
      <c r="G235" s="3"/>
      <c r="H235" s="39"/>
      <c r="I235" s="39"/>
      <c r="J235" s="39"/>
      <c r="K235" s="39"/>
      <c r="L235" s="39"/>
      <c r="M235" s="39"/>
      <c r="N235" s="39"/>
      <c r="O235" s="39"/>
      <c r="P235" s="3"/>
      <c r="Q235" s="37"/>
      <c r="R235" s="3"/>
    </row>
    <row r="236" spans="1:18" ht="12.75">
      <c r="A236" s="14"/>
      <c r="B236" s="6"/>
      <c r="C236" s="6"/>
      <c r="D236" s="6"/>
      <c r="E236" s="3"/>
      <c r="F236" s="18"/>
      <c r="G236" s="3"/>
      <c r="H236" s="39"/>
      <c r="I236" s="39"/>
      <c r="J236" s="39"/>
      <c r="K236" s="39"/>
      <c r="L236" s="39"/>
      <c r="M236" s="39"/>
      <c r="N236" s="39"/>
      <c r="O236" s="39"/>
      <c r="P236" s="3"/>
      <c r="Q236" s="37"/>
      <c r="R236" s="3"/>
    </row>
    <row r="237" spans="1:18" ht="12.75">
      <c r="A237" s="14"/>
      <c r="B237" s="6"/>
      <c r="C237" s="6"/>
      <c r="D237" s="6"/>
      <c r="E237" s="3"/>
      <c r="F237" s="18"/>
      <c r="G237" s="3"/>
      <c r="H237" s="39"/>
      <c r="I237" s="39"/>
      <c r="J237" s="39"/>
      <c r="K237" s="39"/>
      <c r="L237" s="39"/>
      <c r="M237" s="39"/>
      <c r="N237" s="39"/>
      <c r="O237" s="39"/>
      <c r="P237" s="3"/>
      <c r="Q237" s="37"/>
      <c r="R237" s="3"/>
    </row>
    <row r="238" spans="1:18" ht="12.75">
      <c r="A238" s="14"/>
      <c r="B238" s="6"/>
      <c r="C238" s="6"/>
      <c r="D238" s="6"/>
      <c r="E238" s="3"/>
      <c r="F238" s="18"/>
      <c r="G238" s="3"/>
      <c r="H238" s="39"/>
      <c r="I238" s="39"/>
      <c r="J238" s="39"/>
      <c r="K238" s="39"/>
      <c r="L238" s="39"/>
      <c r="M238" s="39"/>
      <c r="N238" s="39"/>
      <c r="O238" s="39"/>
      <c r="P238" s="3"/>
      <c r="Q238" s="37"/>
      <c r="R238" s="3"/>
    </row>
    <row r="239" spans="1:18" ht="12.75">
      <c r="A239" s="14"/>
      <c r="B239" s="6"/>
      <c r="C239" s="6"/>
      <c r="D239" s="6"/>
      <c r="E239" s="3"/>
      <c r="F239" s="18"/>
      <c r="G239" s="3"/>
      <c r="H239" s="39"/>
      <c r="I239" s="39"/>
      <c r="J239" s="39"/>
      <c r="K239" s="39"/>
      <c r="L239" s="39"/>
      <c r="M239" s="39"/>
      <c r="N239" s="39"/>
      <c r="O239" s="39"/>
      <c r="P239" s="3"/>
      <c r="Q239" s="37"/>
      <c r="R239" s="3"/>
    </row>
    <row r="240" spans="1:18" ht="12.75">
      <c r="A240" s="14"/>
      <c r="B240" s="6"/>
      <c r="C240" s="6"/>
      <c r="D240" s="6"/>
      <c r="E240" s="3"/>
      <c r="F240" s="18"/>
      <c r="G240" s="3"/>
      <c r="H240" s="39"/>
      <c r="I240" s="39"/>
      <c r="J240" s="39"/>
      <c r="K240" s="39"/>
      <c r="L240" s="39"/>
      <c r="M240" s="39"/>
      <c r="N240" s="39"/>
      <c r="O240" s="39"/>
      <c r="P240" s="3"/>
      <c r="Q240" s="37"/>
      <c r="R240" s="3"/>
    </row>
    <row r="241" spans="1:18" ht="12.75">
      <c r="A241" s="14"/>
      <c r="B241" s="6"/>
      <c r="C241" s="6"/>
      <c r="D241" s="6"/>
      <c r="E241" s="3"/>
      <c r="F241" s="18"/>
      <c r="G241" s="3"/>
      <c r="H241" s="39"/>
      <c r="I241" s="39"/>
      <c r="J241" s="39"/>
      <c r="K241" s="39"/>
      <c r="L241" s="39"/>
      <c r="M241" s="39"/>
      <c r="N241" s="39"/>
      <c r="O241" s="39"/>
      <c r="P241" s="3"/>
      <c r="Q241" s="37"/>
      <c r="R241" s="3"/>
    </row>
    <row r="242" spans="1:18" ht="12.75">
      <c r="A242" s="14"/>
      <c r="B242" s="6"/>
      <c r="C242" s="6"/>
      <c r="D242" s="6"/>
      <c r="E242" s="3"/>
      <c r="F242" s="18"/>
      <c r="G242" s="3"/>
      <c r="H242" s="39"/>
      <c r="I242" s="39"/>
      <c r="J242" s="39"/>
      <c r="K242" s="39"/>
      <c r="L242" s="39"/>
      <c r="M242" s="39"/>
      <c r="N242" s="39"/>
      <c r="O242" s="39"/>
      <c r="P242" s="3"/>
      <c r="Q242" s="37"/>
      <c r="R242" s="3"/>
    </row>
    <row r="243" spans="1:18" ht="12.75">
      <c r="A243" s="14"/>
      <c r="B243" s="6"/>
      <c r="C243" s="6"/>
      <c r="D243" s="6"/>
      <c r="E243" s="3"/>
      <c r="F243" s="18"/>
      <c r="G243" s="3"/>
      <c r="H243" s="39"/>
      <c r="I243" s="39"/>
      <c r="J243" s="39"/>
      <c r="K243" s="39"/>
      <c r="L243" s="39"/>
      <c r="M243" s="39"/>
      <c r="N243" s="39"/>
      <c r="O243" s="39"/>
      <c r="P243" s="3"/>
      <c r="Q243" s="37"/>
      <c r="R243" s="3"/>
    </row>
    <row r="244" spans="1:18" ht="12.75">
      <c r="A244" s="14"/>
      <c r="B244" s="6"/>
      <c r="C244" s="6"/>
      <c r="D244" s="6"/>
      <c r="E244" s="3"/>
      <c r="F244" s="18"/>
      <c r="G244" s="3"/>
      <c r="H244" s="39"/>
      <c r="I244" s="39"/>
      <c r="J244" s="39"/>
      <c r="K244" s="39"/>
      <c r="L244" s="39"/>
      <c r="M244" s="39"/>
      <c r="N244" s="39"/>
      <c r="O244" s="39"/>
      <c r="P244" s="3"/>
      <c r="Q244" s="37"/>
      <c r="R244" s="3"/>
    </row>
    <row r="245" spans="1:18" ht="12.75">
      <c r="A245" s="14"/>
      <c r="B245" s="6"/>
      <c r="C245" s="6"/>
      <c r="D245" s="6"/>
      <c r="E245" s="3"/>
      <c r="F245" s="18"/>
      <c r="G245" s="3"/>
      <c r="H245" s="39"/>
      <c r="I245" s="39"/>
      <c r="J245" s="39"/>
      <c r="K245" s="39"/>
      <c r="L245" s="39"/>
      <c r="M245" s="39"/>
      <c r="N245" s="39"/>
      <c r="O245" s="39"/>
      <c r="P245" s="3"/>
      <c r="Q245" s="37"/>
      <c r="R245" s="3"/>
    </row>
    <row r="246" spans="1:18" ht="12.75">
      <c r="A246" s="14"/>
      <c r="B246" s="6"/>
      <c r="C246" s="6"/>
      <c r="D246" s="6"/>
      <c r="E246" s="3"/>
      <c r="F246" s="18"/>
      <c r="G246" s="3"/>
      <c r="H246" s="39"/>
      <c r="I246" s="39"/>
      <c r="J246" s="39"/>
      <c r="K246" s="39"/>
      <c r="L246" s="39"/>
      <c r="M246" s="39"/>
      <c r="N246" s="39"/>
      <c r="O246" s="39"/>
      <c r="P246" s="3"/>
      <c r="Q246" s="37"/>
      <c r="R246" s="3"/>
    </row>
    <row r="247" spans="1:18" ht="12.75">
      <c r="A247" s="14"/>
      <c r="B247" s="6"/>
      <c r="C247" s="6"/>
      <c r="D247" s="6"/>
      <c r="E247" s="3"/>
      <c r="F247" s="18"/>
      <c r="G247" s="3"/>
      <c r="H247" s="39"/>
      <c r="I247" s="39"/>
      <c r="J247" s="39"/>
      <c r="K247" s="39"/>
      <c r="L247" s="39"/>
      <c r="M247" s="39"/>
      <c r="N247" s="39"/>
      <c r="O247" s="39"/>
      <c r="P247" s="3"/>
      <c r="Q247" s="37"/>
      <c r="R247" s="3"/>
    </row>
    <row r="248" spans="1:18" ht="12.75">
      <c r="A248" s="14"/>
      <c r="B248" s="6"/>
      <c r="C248" s="6"/>
      <c r="D248" s="6"/>
      <c r="E248" s="3"/>
      <c r="F248" s="18"/>
      <c r="G248" s="3"/>
      <c r="H248" s="39"/>
      <c r="I248" s="39"/>
      <c r="J248" s="39"/>
      <c r="K248" s="39"/>
      <c r="L248" s="39"/>
      <c r="M248" s="39"/>
      <c r="N248" s="39"/>
      <c r="O248" s="39"/>
      <c r="P248" s="3"/>
      <c r="Q248" s="37"/>
      <c r="R248" s="3"/>
    </row>
    <row r="249" spans="1:18" ht="12.75">
      <c r="A249" s="14"/>
      <c r="B249" s="6"/>
      <c r="C249" s="6"/>
      <c r="D249" s="6"/>
      <c r="E249" s="3"/>
      <c r="F249" s="18"/>
      <c r="G249" s="3"/>
      <c r="H249" s="39"/>
      <c r="I249" s="39"/>
      <c r="J249" s="39"/>
      <c r="K249" s="39"/>
      <c r="L249" s="39"/>
      <c r="M249" s="39"/>
      <c r="N249" s="39"/>
      <c r="O249" s="39"/>
      <c r="P249" s="3"/>
      <c r="Q249" s="37"/>
      <c r="R249" s="3"/>
    </row>
    <row r="250" spans="1:18" ht="12.75">
      <c r="A250" s="14"/>
      <c r="B250" s="6"/>
      <c r="C250" s="6"/>
      <c r="D250" s="6"/>
      <c r="E250" s="3"/>
      <c r="F250" s="18"/>
      <c r="G250" s="3"/>
      <c r="H250" s="39"/>
      <c r="I250" s="39"/>
      <c r="J250" s="39"/>
      <c r="K250" s="39"/>
      <c r="L250" s="39"/>
      <c r="M250" s="39"/>
      <c r="N250" s="39"/>
      <c r="O250" s="39"/>
      <c r="P250" s="3"/>
      <c r="Q250" s="37"/>
      <c r="R250" s="3"/>
    </row>
    <row r="251" spans="1:18" ht="12.75">
      <c r="A251" s="14"/>
      <c r="B251" s="6"/>
      <c r="C251" s="6"/>
      <c r="D251" s="6"/>
      <c r="E251" s="3"/>
      <c r="F251" s="18"/>
      <c r="G251" s="3"/>
      <c r="H251" s="39"/>
      <c r="I251" s="39"/>
      <c r="J251" s="39"/>
      <c r="K251" s="39"/>
      <c r="L251" s="39"/>
      <c r="M251" s="39"/>
      <c r="N251" s="39"/>
      <c r="O251" s="39"/>
      <c r="P251" s="3"/>
      <c r="Q251" s="37"/>
      <c r="R251" s="3"/>
    </row>
    <row r="252" spans="1:18" ht="12.75">
      <c r="A252" s="14"/>
      <c r="B252" s="6"/>
      <c r="C252" s="6"/>
      <c r="D252" s="6"/>
      <c r="E252" s="3"/>
      <c r="F252" s="18"/>
      <c r="G252" s="3"/>
      <c r="H252" s="39"/>
      <c r="I252" s="39"/>
      <c r="J252" s="39"/>
      <c r="K252" s="39"/>
      <c r="L252" s="39"/>
      <c r="M252" s="39"/>
      <c r="N252" s="39"/>
      <c r="O252" s="39"/>
      <c r="P252" s="3"/>
      <c r="Q252" s="37"/>
      <c r="R252" s="3"/>
    </row>
    <row r="253" spans="1:18" ht="12.75">
      <c r="A253" s="14"/>
      <c r="B253" s="6"/>
      <c r="C253" s="6"/>
      <c r="D253" s="6"/>
      <c r="E253" s="3"/>
      <c r="F253" s="18"/>
      <c r="G253" s="3"/>
      <c r="H253" s="39"/>
      <c r="I253" s="39"/>
      <c r="J253" s="39"/>
      <c r="K253" s="39"/>
      <c r="L253" s="39"/>
      <c r="M253" s="39"/>
      <c r="N253" s="39"/>
      <c r="O253" s="39"/>
      <c r="P253" s="3"/>
      <c r="Q253" s="37"/>
      <c r="R253" s="3"/>
    </row>
    <row r="254" spans="1:18" ht="12.75">
      <c r="A254" s="14"/>
      <c r="B254" s="6"/>
      <c r="C254" s="6"/>
      <c r="D254" s="6"/>
      <c r="E254" s="3"/>
      <c r="F254" s="18"/>
      <c r="G254" s="3"/>
      <c r="H254" s="39"/>
      <c r="I254" s="39"/>
      <c r="J254" s="39"/>
      <c r="K254" s="39"/>
      <c r="L254" s="39"/>
      <c r="M254" s="39"/>
      <c r="N254" s="39"/>
      <c r="O254" s="39"/>
      <c r="P254" s="3"/>
      <c r="Q254" s="37"/>
      <c r="R254" s="3"/>
    </row>
    <row r="255" spans="1:18" ht="12.75">
      <c r="A255" s="14"/>
      <c r="B255" s="6"/>
      <c r="C255" s="6"/>
      <c r="D255" s="6"/>
      <c r="E255" s="3"/>
      <c r="F255" s="18"/>
      <c r="G255" s="3"/>
      <c r="H255" s="39"/>
      <c r="I255" s="39"/>
      <c r="J255" s="39"/>
      <c r="K255" s="39"/>
      <c r="L255" s="39"/>
      <c r="M255" s="39"/>
      <c r="N255" s="39"/>
      <c r="O255" s="39"/>
      <c r="P255" s="3"/>
      <c r="Q255" s="37"/>
      <c r="R255" s="3"/>
    </row>
    <row r="256" spans="1:18" ht="12.75">
      <c r="A256" s="14"/>
      <c r="B256" s="6"/>
      <c r="C256" s="6"/>
      <c r="D256" s="6"/>
      <c r="E256" s="3"/>
      <c r="F256" s="18"/>
      <c r="G256" s="3"/>
      <c r="H256" s="39"/>
      <c r="I256" s="39"/>
      <c r="J256" s="39"/>
      <c r="K256" s="39"/>
      <c r="L256" s="39"/>
      <c r="M256" s="39"/>
      <c r="N256" s="39"/>
      <c r="O256" s="39"/>
      <c r="P256" s="3"/>
      <c r="Q256" s="37"/>
      <c r="R256" s="3"/>
    </row>
    <row r="257" spans="1:18" ht="12.75">
      <c r="A257" s="14"/>
      <c r="B257" s="6"/>
      <c r="C257" s="6"/>
      <c r="D257" s="6"/>
      <c r="E257" s="3"/>
      <c r="F257" s="18"/>
      <c r="G257" s="3"/>
      <c r="H257" s="39"/>
      <c r="I257" s="39"/>
      <c r="J257" s="39"/>
      <c r="K257" s="39"/>
      <c r="L257" s="39"/>
      <c r="M257" s="39"/>
      <c r="N257" s="39"/>
      <c r="O257" s="39"/>
      <c r="P257" s="3"/>
      <c r="Q257" s="37"/>
      <c r="R257" s="3"/>
    </row>
  </sheetData>
  <sheetProtection/>
  <conditionalFormatting sqref="H54:M72 H44:M51 H39:M41 H75:M80 H3:M36">
    <cfRule type="cellIs" priority="1" dxfId="2" operator="lessThan" stopIfTrue="1">
      <formula>25</formula>
    </cfRule>
    <cfRule type="cellIs" priority="2" dxfId="1" operator="between" stopIfTrue="1">
      <formula>24</formula>
      <formula>26.9</formula>
    </cfRule>
    <cfRule type="cellIs" priority="3" dxfId="0" operator="between" stopIfTrue="1">
      <formula>26</formula>
      <formula>28.9</formula>
    </cfRule>
  </conditionalFormatting>
  <conditionalFormatting sqref="F44:F51 F83:F124 F54:F72 F39:F41 F75:F80 F3:F36">
    <cfRule type="cellIs" priority="4" dxfId="5" operator="equal" stopIfTrue="1">
      <formula>"žá"</formula>
    </cfRule>
    <cfRule type="cellIs" priority="5" dxfId="0" operator="equal" stopIfTrue="1">
      <formula>"m"</formula>
    </cfRule>
    <cfRule type="cellIs" priority="6" dxfId="2" operator="equal" stopIfTrue="1">
      <formula>"ž"</formula>
    </cfRule>
  </conditionalFormatting>
  <conditionalFormatting sqref="L83:O88 H83:K124">
    <cfRule type="cellIs" priority="7" dxfId="2" operator="lessThan" stopIfTrue="1">
      <formula>25</formula>
    </cfRule>
    <cfRule type="cellIs" priority="8" dxfId="1" operator="between" stopIfTrue="1">
      <formula>24</formula>
      <formula>27</formula>
    </cfRule>
    <cfRule type="cellIs" priority="9" dxfId="0" operator="between" stopIfTrue="1">
      <formula>26</formula>
      <formula>29</formula>
    </cfRule>
  </conditionalFormatting>
  <printOptions/>
  <pageMargins left="0.28" right="0.13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83"/>
  <sheetViews>
    <sheetView zoomScalePageLayoutView="0" workbookViewId="0" topLeftCell="A1">
      <selection activeCell="M92" sqref="M92"/>
    </sheetView>
  </sheetViews>
  <sheetFormatPr defaultColWidth="9.140625" defaultRowHeight="12.75"/>
  <cols>
    <col min="2" max="2" width="6.421875" style="0" customWidth="1"/>
    <col min="3" max="3" width="12.00390625" style="0" customWidth="1"/>
    <col min="4" max="4" width="10.00390625" style="0" customWidth="1"/>
    <col min="5" max="5" width="0.85546875" style="0" hidden="1" customWidth="1"/>
    <col min="6" max="6" width="5.140625" style="0" hidden="1" customWidth="1"/>
    <col min="7" max="8" width="3.140625" style="0" hidden="1" customWidth="1"/>
    <col min="9" max="15" width="5.28125" style="0" customWidth="1"/>
  </cols>
  <sheetData>
    <row r="2" spans="2:15" ht="23.25">
      <c r="B2" s="123">
        <v>1</v>
      </c>
      <c r="C2" s="125" t="s">
        <v>61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2:15" ht="12.75">
      <c r="B3" s="124"/>
      <c r="C3" s="4" t="s">
        <v>138</v>
      </c>
      <c r="D3" s="4" t="s">
        <v>134</v>
      </c>
      <c r="E3" s="4" t="s">
        <v>135</v>
      </c>
      <c r="F3" s="4" t="s">
        <v>0</v>
      </c>
      <c r="G3" s="4" t="s">
        <v>5</v>
      </c>
      <c r="H3" s="4" t="s">
        <v>136</v>
      </c>
      <c r="I3" s="4" t="s">
        <v>7</v>
      </c>
      <c r="J3" s="4" t="s">
        <v>9</v>
      </c>
      <c r="K3" s="4" t="s">
        <v>11</v>
      </c>
      <c r="L3" s="4" t="s">
        <v>13</v>
      </c>
      <c r="M3" s="4" t="s">
        <v>15</v>
      </c>
      <c r="N3" s="4" t="s">
        <v>17</v>
      </c>
      <c r="O3" s="4" t="s">
        <v>19</v>
      </c>
    </row>
    <row r="4" spans="2:15" ht="12.75">
      <c r="B4" s="2" t="s">
        <v>7</v>
      </c>
      <c r="C4" t="s">
        <v>109</v>
      </c>
      <c r="D4" t="s">
        <v>36</v>
      </c>
      <c r="E4" t="s">
        <v>61</v>
      </c>
      <c r="F4">
        <v>2676</v>
      </c>
      <c r="G4" t="s">
        <v>166</v>
      </c>
      <c r="H4" t="s">
        <v>26</v>
      </c>
      <c r="I4">
        <v>24</v>
      </c>
      <c r="J4">
        <v>22</v>
      </c>
      <c r="K4">
        <v>25</v>
      </c>
      <c r="L4">
        <v>26</v>
      </c>
      <c r="M4">
        <v>22</v>
      </c>
      <c r="N4">
        <v>22</v>
      </c>
      <c r="O4">
        <v>24</v>
      </c>
    </row>
    <row r="5" spans="2:15" ht="12.75">
      <c r="B5" s="2" t="s">
        <v>9</v>
      </c>
      <c r="C5" t="s">
        <v>112</v>
      </c>
      <c r="D5" t="s">
        <v>113</v>
      </c>
      <c r="E5" t="s">
        <v>61</v>
      </c>
      <c r="F5">
        <v>2768</v>
      </c>
      <c r="G5" t="s">
        <v>166</v>
      </c>
      <c r="H5">
        <v>1</v>
      </c>
      <c r="I5">
        <v>23</v>
      </c>
      <c r="J5">
        <v>25</v>
      </c>
      <c r="K5">
        <v>24</v>
      </c>
      <c r="L5">
        <v>22</v>
      </c>
      <c r="M5">
        <v>25</v>
      </c>
      <c r="N5">
        <v>24</v>
      </c>
      <c r="O5">
        <v>21</v>
      </c>
    </row>
    <row r="6" spans="2:15" ht="12.75">
      <c r="B6" s="2" t="s">
        <v>11</v>
      </c>
      <c r="C6" t="s">
        <v>25</v>
      </c>
      <c r="D6" t="s">
        <v>67</v>
      </c>
      <c r="E6" t="s">
        <v>61</v>
      </c>
      <c r="F6">
        <v>1710</v>
      </c>
      <c r="G6" t="s">
        <v>26</v>
      </c>
      <c r="H6">
        <v>2</v>
      </c>
      <c r="I6">
        <v>22</v>
      </c>
      <c r="J6">
        <v>24</v>
      </c>
      <c r="K6">
        <v>24</v>
      </c>
      <c r="L6">
        <v>22</v>
      </c>
      <c r="M6">
        <v>20</v>
      </c>
      <c r="N6">
        <v>24</v>
      </c>
      <c r="O6">
        <v>27</v>
      </c>
    </row>
    <row r="7" spans="2:15" ht="12.75">
      <c r="B7" s="2" t="s">
        <v>13</v>
      </c>
      <c r="C7" t="s">
        <v>89</v>
      </c>
      <c r="D7" t="s">
        <v>67</v>
      </c>
      <c r="E7" t="s">
        <v>61</v>
      </c>
      <c r="F7">
        <v>1893</v>
      </c>
      <c r="G7" t="s">
        <v>26</v>
      </c>
      <c r="H7" t="s">
        <v>26</v>
      </c>
      <c r="I7">
        <v>22</v>
      </c>
      <c r="J7">
        <v>24</v>
      </c>
      <c r="K7">
        <v>24</v>
      </c>
      <c r="L7">
        <v>22</v>
      </c>
      <c r="M7">
        <v>24</v>
      </c>
      <c r="N7">
        <v>23</v>
      </c>
      <c r="O7">
        <v>21</v>
      </c>
    </row>
    <row r="8" spans="2:15" ht="12.75">
      <c r="B8" s="2" t="s">
        <v>15</v>
      </c>
      <c r="C8" t="s">
        <v>107</v>
      </c>
      <c r="D8" t="s">
        <v>108</v>
      </c>
      <c r="E8" t="s">
        <v>61</v>
      </c>
      <c r="F8">
        <v>2672</v>
      </c>
      <c r="G8" t="s">
        <v>26</v>
      </c>
      <c r="H8" t="s">
        <v>26</v>
      </c>
      <c r="I8">
        <v>29</v>
      </c>
      <c r="J8">
        <v>22</v>
      </c>
      <c r="K8">
        <v>25</v>
      </c>
      <c r="L8">
        <v>22</v>
      </c>
      <c r="M8">
        <v>26</v>
      </c>
      <c r="N8">
        <v>22</v>
      </c>
      <c r="O8">
        <v>27</v>
      </c>
    </row>
    <row r="9" spans="2:8" ht="12.75">
      <c r="B9" s="2" t="s">
        <v>175</v>
      </c>
      <c r="C9" t="s">
        <v>94</v>
      </c>
      <c r="D9" t="s">
        <v>95</v>
      </c>
      <c r="E9" t="s">
        <v>61</v>
      </c>
      <c r="F9">
        <v>2189</v>
      </c>
      <c r="G9" t="s">
        <v>26</v>
      </c>
      <c r="H9">
        <v>1</v>
      </c>
    </row>
    <row r="10" spans="10:15" ht="13.5" thickBot="1">
      <c r="J10">
        <f aca="true" t="shared" si="0" ref="J10:O10">SUM(J4:J8)</f>
        <v>117</v>
      </c>
      <c r="K10">
        <f t="shared" si="0"/>
        <v>122</v>
      </c>
      <c r="L10">
        <f t="shared" si="0"/>
        <v>114</v>
      </c>
      <c r="M10">
        <f t="shared" si="0"/>
        <v>117</v>
      </c>
      <c r="N10">
        <f t="shared" si="0"/>
        <v>115</v>
      </c>
      <c r="O10">
        <f t="shared" si="0"/>
        <v>120</v>
      </c>
    </row>
    <row r="11" spans="9:15" ht="13.5" thickBot="1">
      <c r="I11">
        <f>SUM(I4:I8)</f>
        <v>120</v>
      </c>
      <c r="J11">
        <f aca="true" t="shared" si="1" ref="J11:O11">I11+J10</f>
        <v>237</v>
      </c>
      <c r="K11">
        <f t="shared" si="1"/>
        <v>359</v>
      </c>
      <c r="L11">
        <f t="shared" si="1"/>
        <v>473</v>
      </c>
      <c r="M11">
        <f t="shared" si="1"/>
        <v>590</v>
      </c>
      <c r="N11">
        <f t="shared" si="1"/>
        <v>705</v>
      </c>
      <c r="O11" s="51">
        <f t="shared" si="1"/>
        <v>825</v>
      </c>
    </row>
    <row r="14" spans="2:15" ht="23.25">
      <c r="B14" s="123">
        <v>2</v>
      </c>
      <c r="C14" s="125" t="s">
        <v>35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2:15" ht="12.75">
      <c r="B15" s="124"/>
      <c r="C15" s="4" t="s">
        <v>138</v>
      </c>
      <c r="D15" s="4" t="s">
        <v>134</v>
      </c>
      <c r="E15" s="4" t="s">
        <v>135</v>
      </c>
      <c r="F15" s="4" t="s">
        <v>0</v>
      </c>
      <c r="G15" s="4" t="s">
        <v>5</v>
      </c>
      <c r="H15" s="4" t="s">
        <v>136</v>
      </c>
      <c r="I15" s="4" t="s">
        <v>7</v>
      </c>
      <c r="J15" s="4" t="s">
        <v>9</v>
      </c>
      <c r="K15" s="4" t="s">
        <v>11</v>
      </c>
      <c r="L15" s="4" t="s">
        <v>13</v>
      </c>
      <c r="M15" s="4" t="s">
        <v>15</v>
      </c>
      <c r="N15" s="4" t="s">
        <v>17</v>
      </c>
      <c r="O15" s="4" t="s">
        <v>19</v>
      </c>
    </row>
    <row r="16" spans="2:15" ht="12.75">
      <c r="B16" s="2" t="s">
        <v>7</v>
      </c>
      <c r="C16" t="s">
        <v>75</v>
      </c>
      <c r="D16" t="s">
        <v>69</v>
      </c>
      <c r="E16" t="s">
        <v>35</v>
      </c>
      <c r="F16">
        <v>1376</v>
      </c>
      <c r="G16" t="s">
        <v>26</v>
      </c>
      <c r="H16" t="s">
        <v>26</v>
      </c>
      <c r="I16">
        <v>24</v>
      </c>
      <c r="J16">
        <v>20</v>
      </c>
      <c r="K16">
        <v>23</v>
      </c>
      <c r="L16">
        <v>21</v>
      </c>
      <c r="M16">
        <v>21</v>
      </c>
      <c r="N16">
        <v>21</v>
      </c>
      <c r="O16">
        <v>21</v>
      </c>
    </row>
    <row r="17" spans="2:15" ht="12.75">
      <c r="B17" s="2" t="s">
        <v>9</v>
      </c>
      <c r="C17" t="s">
        <v>53</v>
      </c>
      <c r="D17" t="s">
        <v>54</v>
      </c>
      <c r="E17" t="s">
        <v>35</v>
      </c>
      <c r="F17">
        <v>771</v>
      </c>
      <c r="G17" t="s">
        <v>26</v>
      </c>
      <c r="H17">
        <v>1</v>
      </c>
      <c r="I17">
        <v>23</v>
      </c>
      <c r="J17">
        <v>24</v>
      </c>
      <c r="K17">
        <v>19</v>
      </c>
      <c r="L17">
        <v>20</v>
      </c>
      <c r="M17">
        <v>25</v>
      </c>
      <c r="N17">
        <v>23</v>
      </c>
      <c r="O17">
        <v>24</v>
      </c>
    </row>
    <row r="18" spans="2:15" ht="12.75">
      <c r="B18" s="2" t="s">
        <v>11</v>
      </c>
      <c r="C18" t="s">
        <v>47</v>
      </c>
      <c r="D18" t="s">
        <v>16</v>
      </c>
      <c r="E18" t="s">
        <v>35</v>
      </c>
      <c r="F18">
        <v>673</v>
      </c>
      <c r="G18" t="s">
        <v>26</v>
      </c>
      <c r="H18" t="s">
        <v>26</v>
      </c>
      <c r="I18">
        <v>21</v>
      </c>
      <c r="J18">
        <v>27</v>
      </c>
      <c r="K18">
        <v>20</v>
      </c>
      <c r="L18">
        <v>21</v>
      </c>
      <c r="M18">
        <v>21</v>
      </c>
      <c r="N18">
        <v>26</v>
      </c>
      <c r="O18">
        <v>20</v>
      </c>
    </row>
    <row r="19" spans="2:15" ht="12.75">
      <c r="B19" s="2" t="s">
        <v>13</v>
      </c>
      <c r="C19" t="s">
        <v>118</v>
      </c>
      <c r="D19" t="s">
        <v>93</v>
      </c>
      <c r="E19" t="s">
        <v>35</v>
      </c>
      <c r="F19">
        <v>2844</v>
      </c>
      <c r="G19" t="s">
        <v>166</v>
      </c>
      <c r="H19" t="s">
        <v>26</v>
      </c>
      <c r="I19">
        <v>28</v>
      </c>
      <c r="J19">
        <v>25</v>
      </c>
      <c r="K19">
        <v>25</v>
      </c>
      <c r="L19">
        <v>24</v>
      </c>
      <c r="M19">
        <v>22</v>
      </c>
      <c r="N19">
        <v>24</v>
      </c>
      <c r="O19">
        <v>17</v>
      </c>
    </row>
    <row r="20" spans="2:15" ht="12.75">
      <c r="B20" s="2" t="s">
        <v>15</v>
      </c>
      <c r="C20" t="s">
        <v>106</v>
      </c>
      <c r="D20" t="s">
        <v>41</v>
      </c>
      <c r="E20" t="s">
        <v>35</v>
      </c>
      <c r="F20">
        <v>2637</v>
      </c>
      <c r="G20" t="s">
        <v>166</v>
      </c>
      <c r="H20" t="s">
        <v>26</v>
      </c>
      <c r="I20">
        <v>24</v>
      </c>
      <c r="J20">
        <v>25</v>
      </c>
      <c r="K20">
        <v>23</v>
      </c>
      <c r="L20">
        <v>22</v>
      </c>
      <c r="M20">
        <v>21</v>
      </c>
      <c r="N20">
        <v>22</v>
      </c>
      <c r="O20">
        <v>20</v>
      </c>
    </row>
    <row r="21" spans="2:15" ht="12.75">
      <c r="B21" s="2" t="s">
        <v>175</v>
      </c>
      <c r="C21" t="s">
        <v>114</v>
      </c>
      <c r="D21" t="s">
        <v>73</v>
      </c>
      <c r="E21" t="s">
        <v>35</v>
      </c>
      <c r="H21" t="s">
        <v>26</v>
      </c>
      <c r="O21">
        <v>4</v>
      </c>
    </row>
    <row r="22" spans="10:15" ht="13.5" thickBot="1">
      <c r="J22">
        <f>SUM(J16:J20)</f>
        <v>121</v>
      </c>
      <c r="K22">
        <f>SUM(K16:K20)</f>
        <v>110</v>
      </c>
      <c r="L22">
        <f>SUM(L16:L20)</f>
        <v>108</v>
      </c>
      <c r="M22">
        <f>SUM(M16:M20)</f>
        <v>110</v>
      </c>
      <c r="N22">
        <f>SUM(N16:N20)</f>
        <v>116</v>
      </c>
      <c r="O22">
        <f>SUM(O16:O21)</f>
        <v>106</v>
      </c>
    </row>
    <row r="23" spans="9:15" ht="13.5" thickBot="1">
      <c r="I23">
        <f>SUM(I16:I20)</f>
        <v>120</v>
      </c>
      <c r="J23">
        <f aca="true" t="shared" si="2" ref="J23:O23">I23+J22</f>
        <v>241</v>
      </c>
      <c r="K23">
        <f t="shared" si="2"/>
        <v>351</v>
      </c>
      <c r="L23">
        <f t="shared" si="2"/>
        <v>459</v>
      </c>
      <c r="M23">
        <f t="shared" si="2"/>
        <v>569</v>
      </c>
      <c r="N23">
        <f t="shared" si="2"/>
        <v>685</v>
      </c>
      <c r="O23" s="51">
        <f t="shared" si="2"/>
        <v>791</v>
      </c>
    </row>
    <row r="26" spans="2:15" ht="23.25">
      <c r="B26" s="123">
        <v>3</v>
      </c>
      <c r="C26" s="125" t="s">
        <v>18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7" spans="2:15" ht="12.75">
      <c r="B27" s="124"/>
      <c r="C27" s="4" t="s">
        <v>138</v>
      </c>
      <c r="D27" s="4" t="s">
        <v>134</v>
      </c>
      <c r="E27" s="4" t="s">
        <v>135</v>
      </c>
      <c r="F27" s="4" t="s">
        <v>0</v>
      </c>
      <c r="G27" s="4" t="s">
        <v>5</v>
      </c>
      <c r="H27" s="4" t="s">
        <v>136</v>
      </c>
      <c r="I27" s="4" t="s">
        <v>7</v>
      </c>
      <c r="J27" s="4" t="s">
        <v>9</v>
      </c>
      <c r="K27" s="4" t="s">
        <v>11</v>
      </c>
      <c r="L27" s="4" t="s">
        <v>13</v>
      </c>
      <c r="M27" s="4" t="s">
        <v>15</v>
      </c>
      <c r="N27" s="4" t="s">
        <v>17</v>
      </c>
      <c r="O27" s="4" t="s">
        <v>19</v>
      </c>
    </row>
    <row r="28" spans="2:15" ht="12.75">
      <c r="B28" s="2" t="s">
        <v>7</v>
      </c>
      <c r="C28" t="s">
        <v>119</v>
      </c>
      <c r="D28" t="s">
        <v>43</v>
      </c>
      <c r="E28" t="s">
        <v>18</v>
      </c>
      <c r="F28">
        <v>2858</v>
      </c>
      <c r="G28" t="s">
        <v>165</v>
      </c>
      <c r="H28" t="s">
        <v>26</v>
      </c>
      <c r="I28">
        <v>23</v>
      </c>
      <c r="J28">
        <v>23</v>
      </c>
      <c r="K28">
        <v>23</v>
      </c>
      <c r="L28">
        <v>22</v>
      </c>
      <c r="M28">
        <v>22</v>
      </c>
      <c r="N28">
        <v>21</v>
      </c>
      <c r="O28">
        <v>22</v>
      </c>
    </row>
    <row r="29" spans="2:15" ht="12.75">
      <c r="B29" s="2" t="s">
        <v>9</v>
      </c>
      <c r="C29" t="s">
        <v>63</v>
      </c>
      <c r="D29" t="s">
        <v>34</v>
      </c>
      <c r="E29" t="s">
        <v>18</v>
      </c>
      <c r="F29">
        <v>1100</v>
      </c>
      <c r="G29" t="s">
        <v>163</v>
      </c>
      <c r="H29" t="s">
        <v>26</v>
      </c>
      <c r="I29">
        <v>24</v>
      </c>
      <c r="J29">
        <v>23</v>
      </c>
      <c r="K29">
        <v>24</v>
      </c>
      <c r="L29">
        <v>22</v>
      </c>
      <c r="M29">
        <v>25</v>
      </c>
      <c r="N29">
        <v>21</v>
      </c>
      <c r="O29">
        <v>23</v>
      </c>
    </row>
    <row r="30" spans="2:15" ht="12.75">
      <c r="B30" s="2" t="s">
        <v>11</v>
      </c>
      <c r="C30" t="s">
        <v>91</v>
      </c>
      <c r="D30" t="s">
        <v>44</v>
      </c>
      <c r="E30" t="s">
        <v>18</v>
      </c>
      <c r="F30">
        <v>2038</v>
      </c>
      <c r="G30" t="s">
        <v>26</v>
      </c>
      <c r="H30">
        <v>3</v>
      </c>
      <c r="I30">
        <v>23</v>
      </c>
      <c r="J30">
        <v>24</v>
      </c>
      <c r="K30">
        <v>25</v>
      </c>
      <c r="L30">
        <v>23</v>
      </c>
      <c r="M30">
        <v>25</v>
      </c>
      <c r="N30">
        <v>20</v>
      </c>
      <c r="O30">
        <v>19</v>
      </c>
    </row>
    <row r="31" spans="2:15" ht="12.75">
      <c r="B31" s="2" t="s">
        <v>13</v>
      </c>
      <c r="C31" t="s">
        <v>62</v>
      </c>
      <c r="D31" t="s">
        <v>29</v>
      </c>
      <c r="E31" t="s">
        <v>18</v>
      </c>
      <c r="F31">
        <v>1098</v>
      </c>
      <c r="G31" t="s">
        <v>163</v>
      </c>
      <c r="H31" t="s">
        <v>26</v>
      </c>
      <c r="I31">
        <v>27</v>
      </c>
      <c r="J31">
        <v>23</v>
      </c>
      <c r="K31">
        <v>26</v>
      </c>
      <c r="L31">
        <v>26</v>
      </c>
      <c r="M31">
        <v>22</v>
      </c>
      <c r="N31">
        <v>24</v>
      </c>
      <c r="O31">
        <v>24</v>
      </c>
    </row>
    <row r="32" spans="2:15" ht="12.75">
      <c r="B32" s="2" t="s">
        <v>15</v>
      </c>
      <c r="C32" t="s">
        <v>81</v>
      </c>
      <c r="D32" t="s">
        <v>14</v>
      </c>
      <c r="E32" t="s">
        <v>18</v>
      </c>
      <c r="F32">
        <v>1621</v>
      </c>
      <c r="G32" t="s">
        <v>26</v>
      </c>
      <c r="H32" t="s">
        <v>26</v>
      </c>
      <c r="I32">
        <v>20</v>
      </c>
      <c r="J32">
        <v>25</v>
      </c>
      <c r="K32">
        <v>24</v>
      </c>
      <c r="L32">
        <v>23</v>
      </c>
      <c r="M32">
        <v>27</v>
      </c>
      <c r="N32">
        <v>26</v>
      </c>
      <c r="O32">
        <v>24</v>
      </c>
    </row>
    <row r="33" spans="2:15" ht="12.75">
      <c r="B33" s="2" t="s">
        <v>175</v>
      </c>
      <c r="C33" t="s">
        <v>92</v>
      </c>
      <c r="D33" t="s">
        <v>69</v>
      </c>
      <c r="E33" t="s">
        <v>18</v>
      </c>
      <c r="F33">
        <v>2117</v>
      </c>
      <c r="G33" t="s">
        <v>26</v>
      </c>
      <c r="H33">
        <v>1</v>
      </c>
      <c r="O33">
        <v>7</v>
      </c>
    </row>
    <row r="34" spans="10:15" ht="13.5" thickBot="1">
      <c r="J34">
        <f>SUM(J28:J32)</f>
        <v>118</v>
      </c>
      <c r="K34">
        <f>SUM(K28:K32)</f>
        <v>122</v>
      </c>
      <c r="L34">
        <f>SUM(L28:L32)</f>
        <v>116</v>
      </c>
      <c r="M34">
        <f>SUM(M28:M32)</f>
        <v>121</v>
      </c>
      <c r="N34">
        <f>SUM(N28:N32)</f>
        <v>112</v>
      </c>
      <c r="O34">
        <f>SUM(O28:O33)</f>
        <v>119</v>
      </c>
    </row>
    <row r="35" spans="9:15" ht="13.5" thickBot="1">
      <c r="I35">
        <f>SUM(I28:I32)</f>
        <v>117</v>
      </c>
      <c r="J35">
        <f aca="true" t="shared" si="3" ref="J35:O35">I35+J34</f>
        <v>235</v>
      </c>
      <c r="K35">
        <f t="shared" si="3"/>
        <v>357</v>
      </c>
      <c r="L35">
        <f t="shared" si="3"/>
        <v>473</v>
      </c>
      <c r="M35">
        <f t="shared" si="3"/>
        <v>594</v>
      </c>
      <c r="N35">
        <f t="shared" si="3"/>
        <v>706</v>
      </c>
      <c r="O35" s="51">
        <f t="shared" si="3"/>
        <v>825</v>
      </c>
    </row>
    <row r="36" ht="12.75">
      <c r="O36" s="52"/>
    </row>
    <row r="37" ht="12.75">
      <c r="O37" s="53"/>
    </row>
    <row r="38" spans="2:15" ht="23.25">
      <c r="B38" s="123">
        <v>4</v>
      </c>
      <c r="C38" s="125" t="s">
        <v>68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</row>
    <row r="39" spans="2:15" ht="12.75">
      <c r="B39" s="124"/>
      <c r="C39" s="4" t="s">
        <v>138</v>
      </c>
      <c r="D39" s="4" t="s">
        <v>134</v>
      </c>
      <c r="E39" s="4" t="s">
        <v>135</v>
      </c>
      <c r="F39" s="4" t="s">
        <v>0</v>
      </c>
      <c r="G39" s="4" t="s">
        <v>5</v>
      </c>
      <c r="H39" s="4" t="s">
        <v>136</v>
      </c>
      <c r="I39" s="4" t="s">
        <v>7</v>
      </c>
      <c r="J39" s="4" t="s">
        <v>9</v>
      </c>
      <c r="K39" s="4" t="s">
        <v>11</v>
      </c>
      <c r="L39" s="4" t="s">
        <v>13</v>
      </c>
      <c r="M39" s="4" t="s">
        <v>15</v>
      </c>
      <c r="N39" s="4" t="s">
        <v>17</v>
      </c>
      <c r="O39" s="4" t="s">
        <v>19</v>
      </c>
    </row>
    <row r="40" spans="2:15" ht="12.75">
      <c r="B40" s="2" t="s">
        <v>7</v>
      </c>
      <c r="C40" t="s">
        <v>178</v>
      </c>
      <c r="D40" t="s">
        <v>44</v>
      </c>
      <c r="E40" t="s">
        <v>68</v>
      </c>
      <c r="F40">
        <v>1248</v>
      </c>
      <c r="G40" t="s">
        <v>26</v>
      </c>
      <c r="H40" t="s">
        <v>179</v>
      </c>
      <c r="I40">
        <v>27</v>
      </c>
      <c r="J40">
        <v>25</v>
      </c>
      <c r="K40">
        <v>22</v>
      </c>
      <c r="L40">
        <v>21</v>
      </c>
      <c r="M40">
        <v>19</v>
      </c>
      <c r="N40">
        <v>21</v>
      </c>
      <c r="O40">
        <v>26</v>
      </c>
    </row>
    <row r="41" spans="2:15" ht="12.75">
      <c r="B41" s="2" t="s">
        <v>9</v>
      </c>
      <c r="C41" t="s">
        <v>70</v>
      </c>
      <c r="D41" t="s">
        <v>16</v>
      </c>
      <c r="E41" t="s">
        <v>68</v>
      </c>
      <c r="F41">
        <v>2034</v>
      </c>
      <c r="G41" t="s">
        <v>166</v>
      </c>
      <c r="H41">
        <v>1</v>
      </c>
      <c r="I41">
        <v>22</v>
      </c>
      <c r="J41">
        <v>22</v>
      </c>
      <c r="K41">
        <v>27</v>
      </c>
      <c r="L41">
        <v>22</v>
      </c>
      <c r="M41">
        <v>25</v>
      </c>
      <c r="N41">
        <v>27</v>
      </c>
      <c r="O41">
        <v>23</v>
      </c>
    </row>
    <row r="42" spans="2:15" ht="12.75">
      <c r="B42" s="2" t="s">
        <v>11</v>
      </c>
      <c r="C42" t="s">
        <v>122</v>
      </c>
      <c r="D42" t="s">
        <v>30</v>
      </c>
      <c r="E42" t="s">
        <v>68</v>
      </c>
      <c r="F42">
        <v>2911</v>
      </c>
      <c r="G42" t="s">
        <v>166</v>
      </c>
      <c r="H42">
        <v>1</v>
      </c>
      <c r="I42">
        <v>22</v>
      </c>
      <c r="J42">
        <v>22</v>
      </c>
      <c r="K42">
        <v>23</v>
      </c>
      <c r="L42">
        <v>23</v>
      </c>
      <c r="M42">
        <v>26</v>
      </c>
      <c r="N42">
        <v>25</v>
      </c>
      <c r="O42">
        <v>21</v>
      </c>
    </row>
    <row r="43" spans="2:15" ht="12.75">
      <c r="B43" s="2" t="s">
        <v>13</v>
      </c>
      <c r="C43" t="s">
        <v>123</v>
      </c>
      <c r="D43" t="s">
        <v>124</v>
      </c>
      <c r="E43" t="s">
        <v>68</v>
      </c>
      <c r="F43">
        <v>2935</v>
      </c>
      <c r="G43" t="s">
        <v>166</v>
      </c>
      <c r="H43">
        <v>1</v>
      </c>
      <c r="I43">
        <v>23</v>
      </c>
      <c r="J43">
        <v>23</v>
      </c>
      <c r="K43">
        <v>22</v>
      </c>
      <c r="L43">
        <v>22</v>
      </c>
      <c r="M43">
        <v>20</v>
      </c>
      <c r="N43">
        <v>28</v>
      </c>
      <c r="O43">
        <v>23</v>
      </c>
    </row>
    <row r="44" spans="2:15" ht="12.75">
      <c r="B44" s="2" t="s">
        <v>15</v>
      </c>
      <c r="C44" t="s">
        <v>70</v>
      </c>
      <c r="D44" t="s">
        <v>71</v>
      </c>
      <c r="E44" t="s">
        <v>68</v>
      </c>
      <c r="F44">
        <v>1241</v>
      </c>
      <c r="G44" t="s">
        <v>26</v>
      </c>
      <c r="H44">
        <v>1</v>
      </c>
      <c r="I44">
        <v>22</v>
      </c>
      <c r="J44">
        <v>24</v>
      </c>
      <c r="K44">
        <v>24</v>
      </c>
      <c r="L44">
        <v>19</v>
      </c>
      <c r="M44">
        <v>23</v>
      </c>
      <c r="N44">
        <v>20</v>
      </c>
      <c r="O44">
        <v>20</v>
      </c>
    </row>
    <row r="45" spans="2:15" ht="12.75">
      <c r="B45" s="2" t="s">
        <v>175</v>
      </c>
      <c r="C45" t="s">
        <v>104</v>
      </c>
      <c r="D45" t="s">
        <v>46</v>
      </c>
      <c r="E45" t="s">
        <v>68</v>
      </c>
      <c r="F45">
        <v>2804</v>
      </c>
      <c r="G45" t="s">
        <v>166</v>
      </c>
      <c r="H45">
        <v>1</v>
      </c>
      <c r="O45">
        <v>1</v>
      </c>
    </row>
    <row r="46" spans="10:15" ht="13.5" thickBot="1">
      <c r="J46">
        <f>SUM(J40:J44)</f>
        <v>116</v>
      </c>
      <c r="K46">
        <f>SUM(K40:K44)</f>
        <v>118</v>
      </c>
      <c r="L46">
        <f>SUM(L40:L44)</f>
        <v>107</v>
      </c>
      <c r="M46">
        <f>SUM(M40:M44)</f>
        <v>113</v>
      </c>
      <c r="N46">
        <f>SUM(N40:N44)</f>
        <v>121</v>
      </c>
      <c r="O46">
        <f>SUM(O40:O45)</f>
        <v>114</v>
      </c>
    </row>
    <row r="47" spans="9:15" ht="13.5" thickBot="1">
      <c r="I47">
        <f>SUM(I40:I44)</f>
        <v>116</v>
      </c>
      <c r="J47">
        <f aca="true" t="shared" si="4" ref="J47:O47">I47+J46</f>
        <v>232</v>
      </c>
      <c r="K47">
        <f t="shared" si="4"/>
        <v>350</v>
      </c>
      <c r="L47">
        <f t="shared" si="4"/>
        <v>457</v>
      </c>
      <c r="M47">
        <f t="shared" si="4"/>
        <v>570</v>
      </c>
      <c r="N47">
        <f t="shared" si="4"/>
        <v>691</v>
      </c>
      <c r="O47" s="51">
        <f t="shared" si="4"/>
        <v>805</v>
      </c>
    </row>
    <row r="50" spans="2:15" ht="23.25">
      <c r="B50" s="123">
        <v>5</v>
      </c>
      <c r="C50" s="125" t="s">
        <v>183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</row>
    <row r="51" spans="2:15" ht="12.75">
      <c r="B51" s="124"/>
      <c r="C51" s="4" t="s">
        <v>138</v>
      </c>
      <c r="D51" s="4" t="s">
        <v>134</v>
      </c>
      <c r="E51" s="4" t="s">
        <v>135</v>
      </c>
      <c r="F51" s="4" t="s">
        <v>0</v>
      </c>
      <c r="G51" s="4" t="s">
        <v>5</v>
      </c>
      <c r="H51" s="4" t="s">
        <v>136</v>
      </c>
      <c r="I51" s="4" t="s">
        <v>7</v>
      </c>
      <c r="J51" s="4" t="s">
        <v>9</v>
      </c>
      <c r="K51" s="4" t="s">
        <v>11</v>
      </c>
      <c r="L51" s="4" t="s">
        <v>13</v>
      </c>
      <c r="M51" s="4" t="s">
        <v>15</v>
      </c>
      <c r="N51" s="4" t="s">
        <v>17</v>
      </c>
      <c r="O51" s="4" t="s">
        <v>19</v>
      </c>
    </row>
    <row r="52" spans="2:15" ht="12.75">
      <c r="B52" s="2" t="s">
        <v>7</v>
      </c>
      <c r="C52" t="s">
        <v>65</v>
      </c>
      <c r="D52" t="s">
        <v>20</v>
      </c>
      <c r="E52" t="s">
        <v>40</v>
      </c>
      <c r="F52">
        <v>1102</v>
      </c>
      <c r="G52" t="s">
        <v>26</v>
      </c>
      <c r="H52">
        <v>2</v>
      </c>
      <c r="I52">
        <v>27</v>
      </c>
      <c r="J52">
        <v>24</v>
      </c>
      <c r="K52">
        <v>25</v>
      </c>
      <c r="L52">
        <v>26</v>
      </c>
      <c r="M52">
        <v>23</v>
      </c>
      <c r="N52">
        <v>24</v>
      </c>
      <c r="O52">
        <v>24</v>
      </c>
    </row>
    <row r="53" spans="2:15" ht="12.75">
      <c r="B53" s="2" t="s">
        <v>9</v>
      </c>
      <c r="C53" t="s">
        <v>180</v>
      </c>
      <c r="D53" t="s">
        <v>36</v>
      </c>
      <c r="E53" t="s">
        <v>40</v>
      </c>
      <c r="F53">
        <v>1787</v>
      </c>
      <c r="G53" t="s">
        <v>26</v>
      </c>
      <c r="H53" t="s">
        <v>179</v>
      </c>
      <c r="I53">
        <v>29</v>
      </c>
      <c r="J53">
        <v>32</v>
      </c>
      <c r="K53">
        <v>27</v>
      </c>
      <c r="L53">
        <v>36</v>
      </c>
      <c r="M53">
        <v>32</v>
      </c>
      <c r="N53">
        <v>35</v>
      </c>
      <c r="O53">
        <v>32</v>
      </c>
    </row>
    <row r="54" spans="2:15" ht="12.75">
      <c r="B54" s="2" t="s">
        <v>11</v>
      </c>
      <c r="C54" t="s">
        <v>57</v>
      </c>
      <c r="D54" t="s">
        <v>58</v>
      </c>
      <c r="E54" t="s">
        <v>40</v>
      </c>
      <c r="F54">
        <v>986</v>
      </c>
      <c r="G54" t="s">
        <v>164</v>
      </c>
      <c r="H54">
        <v>1</v>
      </c>
      <c r="I54">
        <v>29</v>
      </c>
      <c r="J54">
        <v>21</v>
      </c>
      <c r="K54">
        <v>31</v>
      </c>
      <c r="L54">
        <v>26</v>
      </c>
      <c r="M54">
        <v>25</v>
      </c>
      <c r="N54">
        <v>24</v>
      </c>
      <c r="O54">
        <v>28</v>
      </c>
    </row>
    <row r="55" spans="2:15" ht="12.75">
      <c r="B55" s="2" t="s">
        <v>13</v>
      </c>
      <c r="C55" t="s">
        <v>74</v>
      </c>
      <c r="D55" t="s">
        <v>12</v>
      </c>
      <c r="E55" t="s">
        <v>40</v>
      </c>
      <c r="F55">
        <v>1372</v>
      </c>
      <c r="G55" t="s">
        <v>26</v>
      </c>
      <c r="H55">
        <v>1</v>
      </c>
      <c r="I55">
        <v>28</v>
      </c>
      <c r="J55">
        <v>22</v>
      </c>
      <c r="K55">
        <v>26</v>
      </c>
      <c r="L55">
        <v>23</v>
      </c>
      <c r="M55">
        <v>25</v>
      </c>
      <c r="N55">
        <v>29</v>
      </c>
      <c r="O55">
        <v>23</v>
      </c>
    </row>
    <row r="56" spans="2:15" ht="12.75">
      <c r="B56" s="2" t="s">
        <v>15</v>
      </c>
      <c r="C56" t="s">
        <v>39</v>
      </c>
      <c r="D56" t="s">
        <v>27</v>
      </c>
      <c r="E56" t="s">
        <v>40</v>
      </c>
      <c r="F56">
        <v>408</v>
      </c>
      <c r="G56" t="s">
        <v>26</v>
      </c>
      <c r="H56">
        <v>1</v>
      </c>
      <c r="I56">
        <v>29</v>
      </c>
      <c r="J56">
        <v>24</v>
      </c>
      <c r="K56">
        <v>24</v>
      </c>
      <c r="L56">
        <v>22</v>
      </c>
      <c r="M56">
        <v>28</v>
      </c>
      <c r="N56">
        <v>27</v>
      </c>
      <c r="O56">
        <v>24</v>
      </c>
    </row>
    <row r="57" ht="12.75">
      <c r="B57" s="2" t="s">
        <v>175</v>
      </c>
    </row>
    <row r="58" spans="10:15" ht="13.5" thickBot="1">
      <c r="J58">
        <f aca="true" t="shared" si="5" ref="J58:O58">SUM(J52:J56)</f>
        <v>123</v>
      </c>
      <c r="K58">
        <f t="shared" si="5"/>
        <v>133</v>
      </c>
      <c r="L58">
        <f t="shared" si="5"/>
        <v>133</v>
      </c>
      <c r="M58">
        <f t="shared" si="5"/>
        <v>133</v>
      </c>
      <c r="N58">
        <f t="shared" si="5"/>
        <v>139</v>
      </c>
      <c r="O58">
        <f t="shared" si="5"/>
        <v>131</v>
      </c>
    </row>
    <row r="59" spans="9:15" ht="13.5" thickBot="1">
      <c r="I59">
        <f>SUM(I52:I56)</f>
        <v>142</v>
      </c>
      <c r="J59">
        <f aca="true" t="shared" si="6" ref="J59:O59">I59+J58</f>
        <v>265</v>
      </c>
      <c r="K59">
        <f t="shared" si="6"/>
        <v>398</v>
      </c>
      <c r="L59">
        <f t="shared" si="6"/>
        <v>531</v>
      </c>
      <c r="M59">
        <f t="shared" si="6"/>
        <v>664</v>
      </c>
      <c r="N59">
        <f t="shared" si="6"/>
        <v>803</v>
      </c>
      <c r="O59" s="51">
        <f t="shared" si="6"/>
        <v>934</v>
      </c>
    </row>
    <row r="62" spans="2:15" ht="23.25">
      <c r="B62" s="123">
        <v>6</v>
      </c>
      <c r="C62" s="125" t="s">
        <v>181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7"/>
    </row>
    <row r="63" spans="2:15" ht="12.75">
      <c r="B63" s="124"/>
      <c r="C63" s="4" t="s">
        <v>138</v>
      </c>
      <c r="D63" s="4" t="s">
        <v>134</v>
      </c>
      <c r="E63" s="4" t="s">
        <v>135</v>
      </c>
      <c r="F63" s="4" t="s">
        <v>0</v>
      </c>
      <c r="G63" s="4" t="s">
        <v>5</v>
      </c>
      <c r="H63" s="4" t="s">
        <v>136</v>
      </c>
      <c r="I63" s="4" t="s">
        <v>7</v>
      </c>
      <c r="J63" s="4" t="s">
        <v>9</v>
      </c>
      <c r="K63" s="4" t="s">
        <v>11</v>
      </c>
      <c r="L63" s="4" t="s">
        <v>13</v>
      </c>
      <c r="M63" s="4" t="s">
        <v>15</v>
      </c>
      <c r="N63" s="4" t="s">
        <v>17</v>
      </c>
      <c r="O63" s="4" t="s">
        <v>19</v>
      </c>
    </row>
    <row r="64" spans="2:15" ht="12.75">
      <c r="B64" s="2" t="s">
        <v>7</v>
      </c>
      <c r="C64" t="s">
        <v>101</v>
      </c>
      <c r="D64" t="s">
        <v>83</v>
      </c>
      <c r="E64" t="s">
        <v>171</v>
      </c>
      <c r="F64">
        <v>2434</v>
      </c>
      <c r="G64" t="s">
        <v>166</v>
      </c>
      <c r="H64" t="s">
        <v>26</v>
      </c>
      <c r="I64">
        <v>25</v>
      </c>
      <c r="J64">
        <v>21</v>
      </c>
      <c r="K64">
        <v>20</v>
      </c>
      <c r="L64">
        <v>22</v>
      </c>
      <c r="M64">
        <v>21</v>
      </c>
      <c r="N64">
        <v>24</v>
      </c>
      <c r="O64">
        <v>23</v>
      </c>
    </row>
    <row r="65" spans="2:15" ht="12.75">
      <c r="B65" s="2" t="s">
        <v>9</v>
      </c>
      <c r="C65" t="s">
        <v>70</v>
      </c>
      <c r="D65" t="s">
        <v>36</v>
      </c>
      <c r="E65" t="s">
        <v>171</v>
      </c>
      <c r="F65">
        <v>1240</v>
      </c>
      <c r="G65" t="s">
        <v>26</v>
      </c>
      <c r="H65">
        <v>1</v>
      </c>
      <c r="I65">
        <v>25</v>
      </c>
      <c r="J65">
        <v>24</v>
      </c>
      <c r="K65">
        <v>22</v>
      </c>
      <c r="L65">
        <v>26</v>
      </c>
      <c r="M65">
        <v>23</v>
      </c>
      <c r="N65">
        <v>24</v>
      </c>
      <c r="O65">
        <v>22</v>
      </c>
    </row>
    <row r="66" spans="2:15" ht="12.75">
      <c r="B66" s="2" t="s">
        <v>11</v>
      </c>
      <c r="C66" t="s">
        <v>110</v>
      </c>
      <c r="D66" t="s">
        <v>50</v>
      </c>
      <c r="E66" t="s">
        <v>61</v>
      </c>
      <c r="F66">
        <v>2766</v>
      </c>
      <c r="G66" t="s">
        <v>166</v>
      </c>
      <c r="H66" t="s">
        <v>26</v>
      </c>
      <c r="I66">
        <v>25</v>
      </c>
      <c r="J66">
        <v>25</v>
      </c>
      <c r="K66">
        <v>21</v>
      </c>
      <c r="L66">
        <v>20</v>
      </c>
      <c r="M66">
        <v>25</v>
      </c>
      <c r="N66">
        <v>24</v>
      </c>
      <c r="O66">
        <v>26</v>
      </c>
    </row>
    <row r="67" spans="2:15" ht="12.75">
      <c r="B67" s="2" t="s">
        <v>13</v>
      </c>
      <c r="C67" t="s">
        <v>101</v>
      </c>
      <c r="D67" t="s">
        <v>67</v>
      </c>
      <c r="E67" t="s">
        <v>171</v>
      </c>
      <c r="F67">
        <v>2433</v>
      </c>
      <c r="G67" t="s">
        <v>26</v>
      </c>
      <c r="H67">
        <v>1</v>
      </c>
      <c r="I67">
        <v>22</v>
      </c>
      <c r="J67">
        <v>21</v>
      </c>
      <c r="K67">
        <v>27</v>
      </c>
      <c r="L67">
        <v>25</v>
      </c>
      <c r="M67">
        <v>23</v>
      </c>
      <c r="N67">
        <v>25</v>
      </c>
      <c r="O67">
        <v>26</v>
      </c>
    </row>
    <row r="68" spans="2:15" ht="12.75">
      <c r="B68" s="2" t="s">
        <v>15</v>
      </c>
      <c r="C68" t="s">
        <v>117</v>
      </c>
      <c r="D68" t="s">
        <v>44</v>
      </c>
      <c r="E68" t="s">
        <v>171</v>
      </c>
      <c r="F68">
        <v>2819</v>
      </c>
      <c r="G68" t="s">
        <v>166</v>
      </c>
      <c r="H68" t="s">
        <v>26</v>
      </c>
      <c r="I68">
        <v>23</v>
      </c>
      <c r="J68">
        <v>25</v>
      </c>
      <c r="K68">
        <v>19</v>
      </c>
      <c r="L68">
        <v>23</v>
      </c>
      <c r="M68">
        <v>31</v>
      </c>
      <c r="N68">
        <v>23</v>
      </c>
      <c r="O68">
        <v>23</v>
      </c>
    </row>
    <row r="69" spans="2:8" ht="12.75">
      <c r="B69" s="2" t="s">
        <v>175</v>
      </c>
      <c r="C69" t="s">
        <v>96</v>
      </c>
      <c r="D69" t="s">
        <v>97</v>
      </c>
      <c r="E69" t="s">
        <v>171</v>
      </c>
      <c r="F69">
        <v>2341</v>
      </c>
      <c r="G69" t="s">
        <v>164</v>
      </c>
      <c r="H69">
        <v>1</v>
      </c>
    </row>
    <row r="70" spans="10:15" ht="13.5" thickBot="1">
      <c r="J70">
        <f aca="true" t="shared" si="7" ref="J70:O70">SUM(J64:J68)</f>
        <v>116</v>
      </c>
      <c r="K70">
        <f t="shared" si="7"/>
        <v>109</v>
      </c>
      <c r="L70">
        <f t="shared" si="7"/>
        <v>116</v>
      </c>
      <c r="M70">
        <f t="shared" si="7"/>
        <v>123</v>
      </c>
      <c r="N70">
        <f t="shared" si="7"/>
        <v>120</v>
      </c>
      <c r="O70">
        <f t="shared" si="7"/>
        <v>120</v>
      </c>
    </row>
    <row r="71" spans="9:15" ht="13.5" thickBot="1">
      <c r="I71">
        <f>SUM(I64:I68)</f>
        <v>120</v>
      </c>
      <c r="J71">
        <f aca="true" t="shared" si="8" ref="J71:O71">I71+J70</f>
        <v>236</v>
      </c>
      <c r="K71">
        <f t="shared" si="8"/>
        <v>345</v>
      </c>
      <c r="L71">
        <f t="shared" si="8"/>
        <v>461</v>
      </c>
      <c r="M71">
        <f t="shared" si="8"/>
        <v>584</v>
      </c>
      <c r="N71">
        <f t="shared" si="8"/>
        <v>704</v>
      </c>
      <c r="O71" s="51">
        <f t="shared" si="8"/>
        <v>824</v>
      </c>
    </row>
    <row r="74" spans="2:15" ht="23.25">
      <c r="B74" s="123">
        <v>7</v>
      </c>
      <c r="C74" s="125" t="s">
        <v>184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</row>
    <row r="75" spans="2:15" ht="12.75">
      <c r="B75" s="124"/>
      <c r="C75" s="4" t="s">
        <v>138</v>
      </c>
      <c r="D75" s="4" t="s">
        <v>134</v>
      </c>
      <c r="E75" s="4" t="s">
        <v>135</v>
      </c>
      <c r="F75" s="4" t="s">
        <v>0</v>
      </c>
      <c r="G75" s="4" t="s">
        <v>5</v>
      </c>
      <c r="H75" s="4" t="s">
        <v>136</v>
      </c>
      <c r="I75" s="4" t="s">
        <v>7</v>
      </c>
      <c r="J75" s="4" t="s">
        <v>9</v>
      </c>
      <c r="K75" s="4" t="s">
        <v>11</v>
      </c>
      <c r="L75" s="4" t="s">
        <v>13</v>
      </c>
      <c r="M75" s="4" t="s">
        <v>15</v>
      </c>
      <c r="N75" s="4" t="s">
        <v>17</v>
      </c>
      <c r="O75" s="4" t="s">
        <v>19</v>
      </c>
    </row>
    <row r="76" spans="2:15" ht="12.75">
      <c r="B76" s="2" t="s">
        <v>7</v>
      </c>
      <c r="C76" t="s">
        <v>55</v>
      </c>
      <c r="D76" t="s">
        <v>23</v>
      </c>
      <c r="E76" t="s">
        <v>52</v>
      </c>
      <c r="F76">
        <v>810</v>
      </c>
      <c r="G76" t="s">
        <v>26</v>
      </c>
      <c r="H76">
        <v>1</v>
      </c>
      <c r="I76">
        <v>20</v>
      </c>
      <c r="J76">
        <v>21</v>
      </c>
      <c r="K76">
        <v>23</v>
      </c>
      <c r="L76">
        <v>21</v>
      </c>
      <c r="M76">
        <v>23</v>
      </c>
      <c r="N76">
        <v>20</v>
      </c>
      <c r="O76">
        <v>24</v>
      </c>
    </row>
    <row r="77" spans="2:15" ht="12.75">
      <c r="B77" s="2" t="s">
        <v>9</v>
      </c>
      <c r="C77" t="s">
        <v>82</v>
      </c>
      <c r="D77" t="s">
        <v>23</v>
      </c>
      <c r="E77" t="s">
        <v>52</v>
      </c>
      <c r="F77">
        <v>1652</v>
      </c>
      <c r="G77" t="s">
        <v>26</v>
      </c>
      <c r="H77" t="s">
        <v>26</v>
      </c>
      <c r="I77">
        <v>22</v>
      </c>
      <c r="J77">
        <v>21</v>
      </c>
      <c r="K77">
        <v>23</v>
      </c>
      <c r="L77">
        <v>24</v>
      </c>
      <c r="M77">
        <v>26</v>
      </c>
      <c r="N77">
        <v>22</v>
      </c>
      <c r="O77">
        <v>22</v>
      </c>
    </row>
    <row r="78" spans="2:15" ht="12.75">
      <c r="B78" s="2" t="s">
        <v>11</v>
      </c>
      <c r="C78" t="s">
        <v>64</v>
      </c>
      <c r="D78" t="s">
        <v>36</v>
      </c>
      <c r="E78" t="s">
        <v>52</v>
      </c>
      <c r="F78">
        <v>2773</v>
      </c>
      <c r="G78" t="s">
        <v>166</v>
      </c>
      <c r="H78" t="s">
        <v>26</v>
      </c>
      <c r="I78">
        <v>22</v>
      </c>
      <c r="J78">
        <v>25</v>
      </c>
      <c r="K78">
        <v>24</v>
      </c>
      <c r="L78">
        <v>23</v>
      </c>
      <c r="M78">
        <v>21</v>
      </c>
      <c r="N78">
        <v>26</v>
      </c>
      <c r="O78">
        <v>20</v>
      </c>
    </row>
    <row r="79" spans="2:15" ht="12.75">
      <c r="B79" s="2" t="s">
        <v>13</v>
      </c>
      <c r="C79" t="s">
        <v>84</v>
      </c>
      <c r="D79" t="s">
        <v>85</v>
      </c>
      <c r="E79" t="s">
        <v>52</v>
      </c>
      <c r="F79">
        <v>1729</v>
      </c>
      <c r="G79" t="s">
        <v>26</v>
      </c>
      <c r="H79">
        <v>2</v>
      </c>
      <c r="I79">
        <v>32</v>
      </c>
      <c r="J79">
        <v>25</v>
      </c>
      <c r="K79">
        <v>26</v>
      </c>
      <c r="L79">
        <v>27</v>
      </c>
      <c r="M79">
        <v>22</v>
      </c>
      <c r="N79">
        <v>24</v>
      </c>
      <c r="O79">
        <v>22</v>
      </c>
    </row>
    <row r="80" spans="2:15" ht="12.75">
      <c r="B80" s="2" t="s">
        <v>15</v>
      </c>
      <c r="C80" t="s">
        <v>82</v>
      </c>
      <c r="D80" t="s">
        <v>67</v>
      </c>
      <c r="E80" t="s">
        <v>52</v>
      </c>
      <c r="F80">
        <v>2076</v>
      </c>
      <c r="G80" t="s">
        <v>26</v>
      </c>
      <c r="H80" t="s">
        <v>26</v>
      </c>
      <c r="I80">
        <v>25</v>
      </c>
      <c r="J80">
        <v>24</v>
      </c>
      <c r="K80">
        <v>27</v>
      </c>
      <c r="L80">
        <v>24</v>
      </c>
      <c r="M80">
        <v>25</v>
      </c>
      <c r="N80">
        <v>24</v>
      </c>
      <c r="O80">
        <v>27</v>
      </c>
    </row>
    <row r="81" spans="2:8" ht="12.75">
      <c r="B81" s="2" t="s">
        <v>175</v>
      </c>
      <c r="C81" t="s">
        <v>72</v>
      </c>
      <c r="D81" t="s">
        <v>34</v>
      </c>
      <c r="E81" t="s">
        <v>52</v>
      </c>
      <c r="F81">
        <v>1301</v>
      </c>
      <c r="G81" t="s">
        <v>26</v>
      </c>
      <c r="H81">
        <v>1</v>
      </c>
    </row>
    <row r="82" spans="10:15" ht="13.5" thickBot="1">
      <c r="J82">
        <f aca="true" t="shared" si="9" ref="J82:O82">SUM(J76:J80)</f>
        <v>116</v>
      </c>
      <c r="K82">
        <f t="shared" si="9"/>
        <v>123</v>
      </c>
      <c r="L82">
        <f t="shared" si="9"/>
        <v>119</v>
      </c>
      <c r="M82">
        <f t="shared" si="9"/>
        <v>117</v>
      </c>
      <c r="N82">
        <f t="shared" si="9"/>
        <v>116</v>
      </c>
      <c r="O82">
        <f t="shared" si="9"/>
        <v>115</v>
      </c>
    </row>
    <row r="83" spans="9:15" ht="13.5" thickBot="1">
      <c r="I83">
        <f>SUM(I76:I80)</f>
        <v>121</v>
      </c>
      <c r="J83">
        <f aca="true" t="shared" si="10" ref="J83:O83">I83+J82</f>
        <v>237</v>
      </c>
      <c r="K83">
        <f t="shared" si="10"/>
        <v>360</v>
      </c>
      <c r="L83">
        <f t="shared" si="10"/>
        <v>479</v>
      </c>
      <c r="M83">
        <f t="shared" si="10"/>
        <v>596</v>
      </c>
      <c r="N83">
        <f t="shared" si="10"/>
        <v>712</v>
      </c>
      <c r="O83" s="51">
        <f t="shared" si="10"/>
        <v>827</v>
      </c>
    </row>
  </sheetData>
  <sheetProtection/>
  <mergeCells count="14">
    <mergeCell ref="B74:B75"/>
    <mergeCell ref="C74:O74"/>
    <mergeCell ref="B50:B51"/>
    <mergeCell ref="C50:O50"/>
    <mergeCell ref="B62:B63"/>
    <mergeCell ref="C62:O62"/>
    <mergeCell ref="B26:B27"/>
    <mergeCell ref="C26:O26"/>
    <mergeCell ref="B38:B39"/>
    <mergeCell ref="C38:O38"/>
    <mergeCell ref="C2:O2"/>
    <mergeCell ref="B2:B3"/>
    <mergeCell ref="B14:B15"/>
    <mergeCell ref="C14:O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1"/>
  <sheetViews>
    <sheetView zoomScalePageLayoutView="0" workbookViewId="0" topLeftCell="A4">
      <selection activeCell="Q10" sqref="Q10"/>
    </sheetView>
  </sheetViews>
  <sheetFormatPr defaultColWidth="9.140625" defaultRowHeight="12.75"/>
  <cols>
    <col min="2" max="2" width="6.421875" style="0" customWidth="1"/>
    <col min="3" max="3" width="8.57421875" style="0" customWidth="1"/>
    <col min="4" max="4" width="7.8515625" style="0" customWidth="1"/>
    <col min="5" max="5" width="15.140625" style="0" hidden="1" customWidth="1"/>
    <col min="6" max="6" width="5.7109375" style="0" hidden="1" customWidth="1"/>
    <col min="7" max="8" width="3.140625" style="0" hidden="1" customWidth="1"/>
    <col min="9" max="15" width="5.28125" style="0" customWidth="1"/>
  </cols>
  <sheetData>
    <row r="2" spans="2:15" ht="23.25">
      <c r="B2" s="123">
        <v>1</v>
      </c>
      <c r="C2" s="125" t="s">
        <v>35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2:15" ht="12.75">
      <c r="B3" s="124"/>
      <c r="C3" s="4" t="s">
        <v>138</v>
      </c>
      <c r="D3" s="4" t="s">
        <v>134</v>
      </c>
      <c r="E3" s="4" t="s">
        <v>135</v>
      </c>
      <c r="F3" s="4" t="s">
        <v>0</v>
      </c>
      <c r="G3" s="4" t="s">
        <v>5</v>
      </c>
      <c r="H3" s="4" t="s">
        <v>136</v>
      </c>
      <c r="I3" s="4" t="s">
        <v>7</v>
      </c>
      <c r="J3" s="4" t="s">
        <v>9</v>
      </c>
      <c r="K3" s="4" t="s">
        <v>11</v>
      </c>
      <c r="L3" s="4" t="s">
        <v>13</v>
      </c>
      <c r="M3" s="4" t="s">
        <v>15</v>
      </c>
      <c r="N3" s="4" t="s">
        <v>17</v>
      </c>
      <c r="O3" s="4" t="s">
        <v>19</v>
      </c>
    </row>
    <row r="4" spans="2:15" ht="12.75">
      <c r="B4" s="2" t="s">
        <v>7</v>
      </c>
      <c r="C4" t="s">
        <v>118</v>
      </c>
      <c r="D4" t="s">
        <v>93</v>
      </c>
      <c r="E4" t="s">
        <v>35</v>
      </c>
      <c r="F4">
        <v>2844</v>
      </c>
      <c r="G4" t="s">
        <v>166</v>
      </c>
      <c r="H4" t="s">
        <v>26</v>
      </c>
      <c r="I4">
        <v>28</v>
      </c>
      <c r="J4">
        <v>25</v>
      </c>
      <c r="K4">
        <v>25</v>
      </c>
      <c r="L4">
        <v>24</v>
      </c>
      <c r="M4">
        <v>22</v>
      </c>
      <c r="N4">
        <v>24</v>
      </c>
      <c r="O4">
        <v>20</v>
      </c>
    </row>
    <row r="5" spans="2:15" ht="12.75">
      <c r="B5" s="2" t="s">
        <v>9</v>
      </c>
      <c r="C5" t="s">
        <v>106</v>
      </c>
      <c r="D5" t="s">
        <v>41</v>
      </c>
      <c r="E5" t="s">
        <v>35</v>
      </c>
      <c r="F5">
        <v>2637</v>
      </c>
      <c r="G5" t="s">
        <v>166</v>
      </c>
      <c r="H5" t="s">
        <v>26</v>
      </c>
      <c r="I5">
        <v>24</v>
      </c>
      <c r="J5">
        <v>25</v>
      </c>
      <c r="K5">
        <v>23</v>
      </c>
      <c r="L5">
        <v>22</v>
      </c>
      <c r="M5">
        <v>21</v>
      </c>
      <c r="N5">
        <v>22</v>
      </c>
      <c r="O5">
        <v>20</v>
      </c>
    </row>
    <row r="6" spans="2:15" ht="12.75">
      <c r="B6" s="2" t="s">
        <v>11</v>
      </c>
      <c r="C6" t="s">
        <v>114</v>
      </c>
      <c r="D6" t="s">
        <v>73</v>
      </c>
      <c r="E6" t="s">
        <v>35</v>
      </c>
      <c r="H6" t="s">
        <v>26</v>
      </c>
      <c r="I6">
        <v>25</v>
      </c>
      <c r="J6">
        <v>25</v>
      </c>
      <c r="K6">
        <v>24</v>
      </c>
      <c r="L6">
        <v>21</v>
      </c>
      <c r="M6">
        <v>23</v>
      </c>
      <c r="N6">
        <v>21</v>
      </c>
      <c r="O6">
        <v>24</v>
      </c>
    </row>
    <row r="7" spans="2:4" ht="12.75">
      <c r="B7" s="2" t="s">
        <v>175</v>
      </c>
      <c r="C7" t="s">
        <v>121</v>
      </c>
      <c r="D7" t="s">
        <v>12</v>
      </c>
    </row>
    <row r="8" spans="10:15" ht="13.5" thickBot="1">
      <c r="J8">
        <f aca="true" t="shared" si="0" ref="J8:O8">SUM(J4:J6)</f>
        <v>75</v>
      </c>
      <c r="K8">
        <f t="shared" si="0"/>
        <v>72</v>
      </c>
      <c r="L8">
        <f t="shared" si="0"/>
        <v>67</v>
      </c>
      <c r="M8">
        <f t="shared" si="0"/>
        <v>66</v>
      </c>
      <c r="N8">
        <f t="shared" si="0"/>
        <v>67</v>
      </c>
      <c r="O8">
        <f t="shared" si="0"/>
        <v>64</v>
      </c>
    </row>
    <row r="9" spans="9:15" ht="13.5" thickBot="1">
      <c r="I9">
        <f>SUM(I4:I6)</f>
        <v>77</v>
      </c>
      <c r="J9">
        <f aca="true" t="shared" si="1" ref="J9:O9">I9+J8</f>
        <v>152</v>
      </c>
      <c r="K9">
        <f t="shared" si="1"/>
        <v>224</v>
      </c>
      <c r="L9">
        <f t="shared" si="1"/>
        <v>291</v>
      </c>
      <c r="M9">
        <f t="shared" si="1"/>
        <v>357</v>
      </c>
      <c r="N9">
        <f t="shared" si="1"/>
        <v>424</v>
      </c>
      <c r="O9" s="51">
        <f t="shared" si="1"/>
        <v>488</v>
      </c>
    </row>
    <row r="12" spans="2:15" ht="23.25">
      <c r="B12" s="123">
        <v>2</v>
      </c>
      <c r="C12" s="125" t="s">
        <v>181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</row>
    <row r="13" spans="2:15" ht="12.75">
      <c r="B13" s="124"/>
      <c r="C13" s="4" t="s">
        <v>138</v>
      </c>
      <c r="D13" s="4" t="s">
        <v>134</v>
      </c>
      <c r="E13" s="4" t="s">
        <v>135</v>
      </c>
      <c r="F13" s="4" t="s">
        <v>0</v>
      </c>
      <c r="G13" s="4" t="s">
        <v>5</v>
      </c>
      <c r="H13" s="4" t="s">
        <v>136</v>
      </c>
      <c r="I13" s="4" t="s">
        <v>7</v>
      </c>
      <c r="J13" s="4" t="s">
        <v>9</v>
      </c>
      <c r="K13" s="4" t="s">
        <v>11</v>
      </c>
      <c r="L13" s="4" t="s">
        <v>13</v>
      </c>
      <c r="M13" s="4" t="s">
        <v>15</v>
      </c>
      <c r="N13" s="4" t="s">
        <v>17</v>
      </c>
      <c r="O13" s="4" t="s">
        <v>19</v>
      </c>
    </row>
    <row r="14" spans="2:15" ht="12.75">
      <c r="B14" s="2" t="s">
        <v>7</v>
      </c>
      <c r="C14" t="s">
        <v>101</v>
      </c>
      <c r="D14" t="s">
        <v>83</v>
      </c>
      <c r="E14" t="s">
        <v>171</v>
      </c>
      <c r="F14">
        <v>2434</v>
      </c>
      <c r="G14" t="s">
        <v>166</v>
      </c>
      <c r="H14" t="s">
        <v>26</v>
      </c>
      <c r="I14">
        <v>25</v>
      </c>
      <c r="J14">
        <v>21</v>
      </c>
      <c r="K14">
        <v>20</v>
      </c>
      <c r="L14">
        <v>22</v>
      </c>
      <c r="M14">
        <v>21</v>
      </c>
      <c r="N14">
        <v>24</v>
      </c>
      <c r="O14">
        <v>23</v>
      </c>
    </row>
    <row r="15" spans="2:15" ht="12.75">
      <c r="B15" s="2" t="s">
        <v>9</v>
      </c>
      <c r="C15" t="s">
        <v>110</v>
      </c>
      <c r="D15" t="s">
        <v>50</v>
      </c>
      <c r="E15" t="s">
        <v>61</v>
      </c>
      <c r="F15">
        <v>2766</v>
      </c>
      <c r="G15" t="s">
        <v>166</v>
      </c>
      <c r="H15" t="s">
        <v>26</v>
      </c>
      <c r="I15">
        <v>25</v>
      </c>
      <c r="J15">
        <v>25</v>
      </c>
      <c r="K15">
        <v>21</v>
      </c>
      <c r="L15">
        <v>20</v>
      </c>
      <c r="M15">
        <v>25</v>
      </c>
      <c r="N15">
        <v>24</v>
      </c>
      <c r="O15">
        <v>26</v>
      </c>
    </row>
    <row r="16" spans="2:15" ht="12.75">
      <c r="B16" s="2" t="s">
        <v>11</v>
      </c>
      <c r="C16" t="s">
        <v>117</v>
      </c>
      <c r="D16" t="s">
        <v>44</v>
      </c>
      <c r="E16" t="s">
        <v>171</v>
      </c>
      <c r="F16">
        <v>2819</v>
      </c>
      <c r="G16" t="s">
        <v>166</v>
      </c>
      <c r="H16" t="s">
        <v>26</v>
      </c>
      <c r="I16">
        <v>23</v>
      </c>
      <c r="J16">
        <v>25</v>
      </c>
      <c r="K16">
        <v>19</v>
      </c>
      <c r="L16">
        <v>23</v>
      </c>
      <c r="M16">
        <v>31</v>
      </c>
      <c r="N16">
        <v>23</v>
      </c>
      <c r="O16">
        <v>23</v>
      </c>
    </row>
    <row r="17" spans="2:8" ht="12.75">
      <c r="B17" s="2" t="s">
        <v>175</v>
      </c>
      <c r="C17" t="str">
        <f>abs!B46</f>
        <v>Švehlíková</v>
      </c>
      <c r="D17" t="str">
        <f>abs!C46</f>
        <v>Silvie</v>
      </c>
      <c r="E17" t="str">
        <f>abs!D46</f>
        <v>1. DGC Bystřice p. H.</v>
      </c>
      <c r="F17">
        <f>abs!E46</f>
        <v>2454</v>
      </c>
      <c r="G17" t="str">
        <f>abs!F46</f>
        <v>J</v>
      </c>
      <c r="H17">
        <f>abs!G46</f>
        <v>1</v>
      </c>
    </row>
    <row r="18" spans="10:15" ht="13.5" thickBot="1">
      <c r="J18">
        <f aca="true" t="shared" si="2" ref="J18:O18">SUM(J14:J16)</f>
        <v>71</v>
      </c>
      <c r="K18">
        <f t="shared" si="2"/>
        <v>60</v>
      </c>
      <c r="L18">
        <f t="shared" si="2"/>
        <v>65</v>
      </c>
      <c r="M18">
        <f t="shared" si="2"/>
        <v>77</v>
      </c>
      <c r="N18">
        <f t="shared" si="2"/>
        <v>71</v>
      </c>
      <c r="O18">
        <f t="shared" si="2"/>
        <v>72</v>
      </c>
    </row>
    <row r="19" spans="9:15" ht="13.5" thickBot="1">
      <c r="I19">
        <f>SUM(I14:I16)</f>
        <v>73</v>
      </c>
      <c r="J19">
        <f aca="true" t="shared" si="3" ref="J19:O19">I19+J18</f>
        <v>144</v>
      </c>
      <c r="K19">
        <f t="shared" si="3"/>
        <v>204</v>
      </c>
      <c r="L19">
        <f t="shared" si="3"/>
        <v>269</v>
      </c>
      <c r="M19">
        <f t="shared" si="3"/>
        <v>346</v>
      </c>
      <c r="N19">
        <f t="shared" si="3"/>
        <v>417</v>
      </c>
      <c r="O19" s="51">
        <f t="shared" si="3"/>
        <v>489</v>
      </c>
    </row>
    <row r="22" spans="2:15" ht="23.25">
      <c r="B22" s="123">
        <v>3</v>
      </c>
      <c r="C22" s="125" t="s">
        <v>182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2:15" ht="12.75">
      <c r="B23" s="124"/>
      <c r="C23" s="4" t="s">
        <v>138</v>
      </c>
      <c r="D23" s="4" t="s">
        <v>134</v>
      </c>
      <c r="E23" s="4" t="s">
        <v>135</v>
      </c>
      <c r="F23" s="4" t="s">
        <v>0</v>
      </c>
      <c r="G23" s="4" t="s">
        <v>5</v>
      </c>
      <c r="H23" s="4" t="s">
        <v>136</v>
      </c>
      <c r="I23" s="4" t="s">
        <v>7</v>
      </c>
      <c r="J23" s="4" t="s">
        <v>9</v>
      </c>
      <c r="K23" s="4" t="s">
        <v>11</v>
      </c>
      <c r="L23" s="4" t="s">
        <v>13</v>
      </c>
      <c r="M23" s="4" t="s">
        <v>15</v>
      </c>
      <c r="N23" s="4" t="s">
        <v>17</v>
      </c>
      <c r="O23" s="4" t="s">
        <v>19</v>
      </c>
    </row>
    <row r="24" spans="2:15" ht="12.75">
      <c r="B24" s="2" t="s">
        <v>7</v>
      </c>
      <c r="C24" t="s">
        <v>70</v>
      </c>
      <c r="D24" t="s">
        <v>16</v>
      </c>
      <c r="E24" t="s">
        <v>68</v>
      </c>
      <c r="F24">
        <v>2034</v>
      </c>
      <c r="G24" t="s">
        <v>166</v>
      </c>
      <c r="H24">
        <v>1</v>
      </c>
      <c r="I24">
        <v>22</v>
      </c>
      <c r="J24">
        <v>22</v>
      </c>
      <c r="K24">
        <v>27</v>
      </c>
      <c r="L24">
        <v>22</v>
      </c>
      <c r="M24">
        <v>25</v>
      </c>
      <c r="N24">
        <v>27</v>
      </c>
      <c r="O24">
        <v>23</v>
      </c>
    </row>
    <row r="25" spans="2:15" ht="12.75">
      <c r="B25" s="2" t="s">
        <v>9</v>
      </c>
      <c r="C25" t="s">
        <v>122</v>
      </c>
      <c r="D25" t="s">
        <v>30</v>
      </c>
      <c r="E25" t="s">
        <v>68</v>
      </c>
      <c r="F25">
        <v>2911</v>
      </c>
      <c r="G25" t="s">
        <v>166</v>
      </c>
      <c r="H25">
        <v>1</v>
      </c>
      <c r="I25">
        <v>22</v>
      </c>
      <c r="J25">
        <v>22</v>
      </c>
      <c r="K25">
        <v>23</v>
      </c>
      <c r="L25">
        <v>23</v>
      </c>
      <c r="M25">
        <v>26</v>
      </c>
      <c r="N25">
        <v>25</v>
      </c>
      <c r="O25">
        <v>21</v>
      </c>
    </row>
    <row r="26" spans="2:15" ht="12.75">
      <c r="B26" s="2" t="s">
        <v>11</v>
      </c>
      <c r="C26" t="s">
        <v>123</v>
      </c>
      <c r="D26" t="s">
        <v>124</v>
      </c>
      <c r="E26" t="s">
        <v>68</v>
      </c>
      <c r="F26">
        <v>2935</v>
      </c>
      <c r="G26" t="s">
        <v>166</v>
      </c>
      <c r="H26">
        <v>1</v>
      </c>
      <c r="I26">
        <v>23</v>
      </c>
      <c r="J26">
        <v>23</v>
      </c>
      <c r="K26">
        <v>22</v>
      </c>
      <c r="L26">
        <v>22</v>
      </c>
      <c r="M26">
        <v>20</v>
      </c>
      <c r="N26">
        <v>28</v>
      </c>
      <c r="O26">
        <v>23</v>
      </c>
    </row>
    <row r="27" spans="2:8" ht="12.75">
      <c r="B27" s="2" t="s">
        <v>175</v>
      </c>
      <c r="C27" t="s">
        <v>104</v>
      </c>
      <c r="D27" t="s">
        <v>46</v>
      </c>
      <c r="E27" t="s">
        <v>68</v>
      </c>
      <c r="F27">
        <v>2804</v>
      </c>
      <c r="G27" t="s">
        <v>166</v>
      </c>
      <c r="H27">
        <v>1</v>
      </c>
    </row>
    <row r="28" spans="10:15" ht="13.5" thickBot="1">
      <c r="J28">
        <f aca="true" t="shared" si="4" ref="J28:O28">SUM(J24:J26)</f>
        <v>67</v>
      </c>
      <c r="K28">
        <f t="shared" si="4"/>
        <v>72</v>
      </c>
      <c r="L28">
        <f t="shared" si="4"/>
        <v>67</v>
      </c>
      <c r="M28">
        <f t="shared" si="4"/>
        <v>71</v>
      </c>
      <c r="N28">
        <f t="shared" si="4"/>
        <v>80</v>
      </c>
      <c r="O28">
        <f t="shared" si="4"/>
        <v>67</v>
      </c>
    </row>
    <row r="29" spans="9:15" ht="13.5" thickBot="1">
      <c r="I29">
        <f>SUM(I24:I26)</f>
        <v>67</v>
      </c>
      <c r="J29">
        <f aca="true" t="shared" si="5" ref="J29:O29">I29+J28</f>
        <v>134</v>
      </c>
      <c r="K29">
        <f t="shared" si="5"/>
        <v>206</v>
      </c>
      <c r="L29">
        <f t="shared" si="5"/>
        <v>273</v>
      </c>
      <c r="M29">
        <f t="shared" si="5"/>
        <v>344</v>
      </c>
      <c r="N29">
        <f t="shared" si="5"/>
        <v>424</v>
      </c>
      <c r="O29" s="51">
        <f t="shared" si="5"/>
        <v>491</v>
      </c>
    </row>
    <row r="30" ht="12.75">
      <c r="O30" s="52"/>
    </row>
    <row r="31" ht="12.75">
      <c r="O31" s="53"/>
    </row>
  </sheetData>
  <sheetProtection/>
  <mergeCells count="6">
    <mergeCell ref="B22:B23"/>
    <mergeCell ref="C22:O22"/>
    <mergeCell ref="B2:B3"/>
    <mergeCell ref="C2:O2"/>
    <mergeCell ref="B12:B13"/>
    <mergeCell ref="C12:O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7.7109375" style="0" customWidth="1"/>
    <col min="4" max="4" width="6.7109375" style="0" customWidth="1"/>
    <col min="5" max="5" width="7.7109375" style="0" customWidth="1"/>
    <col min="6" max="6" width="6.7109375" style="0" customWidth="1"/>
    <col min="7" max="7" width="7.7109375" style="0" customWidth="1"/>
    <col min="8" max="8" width="6.7109375" style="0" customWidth="1"/>
    <col min="9" max="9" width="7.7109375" style="0" customWidth="1"/>
    <col min="10" max="10" width="6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6.7109375" style="0" customWidth="1"/>
    <col min="15" max="15" width="7.7109375" style="0" customWidth="1"/>
    <col min="16" max="16" width="6.7109375" style="0" customWidth="1"/>
  </cols>
  <sheetData>
    <row r="2" spans="1:14" ht="22.5">
      <c r="A2" s="128" t="s">
        <v>189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6.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63"/>
      <c r="L3" s="64"/>
      <c r="M3" s="64"/>
      <c r="N3" s="64"/>
    </row>
    <row r="4" spans="1:14" ht="16.5" thickBot="1">
      <c r="A4" s="133" t="s">
        <v>190</v>
      </c>
      <c r="B4" s="134"/>
      <c r="C4" s="65"/>
      <c r="D4" s="65"/>
      <c r="E4" s="65"/>
      <c r="F4" s="65"/>
      <c r="G4" s="65"/>
      <c r="H4" s="65"/>
      <c r="I4" s="66"/>
      <c r="J4" s="66"/>
      <c r="K4" s="66"/>
      <c r="L4" s="67"/>
      <c r="M4" s="64"/>
      <c r="N4" s="64"/>
    </row>
    <row r="5" spans="1:14" ht="13.5" thickBot="1">
      <c r="A5" s="135"/>
      <c r="B5" s="136"/>
      <c r="C5" s="137">
        <v>2006</v>
      </c>
      <c r="D5" s="138"/>
      <c r="E5" s="106"/>
      <c r="F5" s="68"/>
      <c r="G5" s="138"/>
      <c r="H5" s="138"/>
      <c r="I5" s="138">
        <v>2007</v>
      </c>
      <c r="J5" s="138"/>
      <c r="K5" s="68"/>
      <c r="L5" s="68"/>
      <c r="M5" s="68"/>
      <c r="N5" s="107"/>
    </row>
    <row r="6" spans="1:16" ht="13.5" thickBot="1">
      <c r="A6" s="148" t="s">
        <v>191</v>
      </c>
      <c r="B6" s="149"/>
      <c r="C6" s="130" t="s">
        <v>192</v>
      </c>
      <c r="D6" s="143"/>
      <c r="E6" s="130" t="s">
        <v>193</v>
      </c>
      <c r="F6" s="143"/>
      <c r="G6" s="130" t="s">
        <v>194</v>
      </c>
      <c r="H6" s="131"/>
      <c r="I6" s="142" t="s">
        <v>195</v>
      </c>
      <c r="J6" s="143"/>
      <c r="K6" s="130" t="s">
        <v>196</v>
      </c>
      <c r="L6" s="143"/>
      <c r="M6" s="130" t="s">
        <v>202</v>
      </c>
      <c r="N6" s="156"/>
      <c r="O6" s="144" t="s">
        <v>197</v>
      </c>
      <c r="P6" s="145"/>
    </row>
    <row r="7" spans="1:16" ht="13.5" thickBot="1">
      <c r="A7" s="150"/>
      <c r="B7" s="151"/>
      <c r="C7" s="69" t="s">
        <v>198</v>
      </c>
      <c r="D7" s="69" t="s">
        <v>140</v>
      </c>
      <c r="E7" s="69" t="s">
        <v>198</v>
      </c>
      <c r="F7" s="69" t="s">
        <v>140</v>
      </c>
      <c r="G7" s="69" t="s">
        <v>198</v>
      </c>
      <c r="H7" s="69" t="s">
        <v>140</v>
      </c>
      <c r="I7" s="69" t="s">
        <v>198</v>
      </c>
      <c r="J7" s="69" t="s">
        <v>140</v>
      </c>
      <c r="K7" s="69" t="s">
        <v>198</v>
      </c>
      <c r="L7" s="69" t="s">
        <v>140</v>
      </c>
      <c r="M7" s="69" t="s">
        <v>198</v>
      </c>
      <c r="N7" s="69" t="s">
        <v>140</v>
      </c>
      <c r="O7" s="70" t="s">
        <v>198</v>
      </c>
      <c r="P7" s="70" t="s">
        <v>140</v>
      </c>
    </row>
    <row r="8" spans="1:16" ht="15" thickBot="1">
      <c r="A8" s="71" t="s">
        <v>7</v>
      </c>
      <c r="B8" s="72" t="s">
        <v>35</v>
      </c>
      <c r="C8" s="108">
        <v>808</v>
      </c>
      <c r="D8" s="109">
        <v>8</v>
      </c>
      <c r="E8" s="108">
        <v>807</v>
      </c>
      <c r="F8" s="109">
        <v>6</v>
      </c>
      <c r="G8" s="108">
        <v>808</v>
      </c>
      <c r="H8" s="109">
        <v>8</v>
      </c>
      <c r="I8" s="108">
        <v>699</v>
      </c>
      <c r="J8" s="109">
        <v>6</v>
      </c>
      <c r="K8" s="108">
        <v>791</v>
      </c>
      <c r="L8" s="109">
        <v>8</v>
      </c>
      <c r="M8" s="108"/>
      <c r="N8" s="109"/>
      <c r="O8" s="114">
        <f>+C8+E8+G8+I8+K8+M8</f>
        <v>3913</v>
      </c>
      <c r="P8" s="115">
        <f>+D8+F8+H8+J8+L8+N8</f>
        <v>36</v>
      </c>
    </row>
    <row r="9" spans="1:16" ht="15" thickBot="1">
      <c r="A9" s="71" t="s">
        <v>9</v>
      </c>
      <c r="B9" s="73" t="s">
        <v>18</v>
      </c>
      <c r="C9" s="110">
        <v>844</v>
      </c>
      <c r="D9" s="111">
        <v>4</v>
      </c>
      <c r="E9" s="110">
        <v>826</v>
      </c>
      <c r="F9" s="111">
        <v>3</v>
      </c>
      <c r="G9" s="110">
        <v>824</v>
      </c>
      <c r="H9" s="111">
        <v>4</v>
      </c>
      <c r="I9" s="110">
        <v>691</v>
      </c>
      <c r="J9" s="111">
        <v>8</v>
      </c>
      <c r="K9" s="110">
        <v>825</v>
      </c>
      <c r="L9" s="111">
        <v>3.5</v>
      </c>
      <c r="M9" s="110"/>
      <c r="N9" s="111"/>
      <c r="O9" s="114">
        <f aca="true" t="shared" si="0" ref="O9:O14">+C9+E9+G9+I9+K9+M9</f>
        <v>4010</v>
      </c>
      <c r="P9" s="115">
        <f aca="true" t="shared" si="1" ref="P9:P14">+D9+F9+H9+J9+L9+N9</f>
        <v>22.5</v>
      </c>
    </row>
    <row r="10" spans="1:16" ht="15" thickBot="1">
      <c r="A10" s="71" t="s">
        <v>11</v>
      </c>
      <c r="B10" s="73" t="s">
        <v>184</v>
      </c>
      <c r="C10" s="110">
        <v>847</v>
      </c>
      <c r="D10" s="111">
        <v>3</v>
      </c>
      <c r="E10" s="110">
        <v>806</v>
      </c>
      <c r="F10" s="111">
        <v>8</v>
      </c>
      <c r="G10" s="110">
        <v>810</v>
      </c>
      <c r="H10" s="111">
        <v>6</v>
      </c>
      <c r="I10" s="110">
        <v>722</v>
      </c>
      <c r="J10" s="111">
        <v>2</v>
      </c>
      <c r="K10" s="110">
        <v>827</v>
      </c>
      <c r="L10" s="111">
        <v>2</v>
      </c>
      <c r="M10" s="110"/>
      <c r="N10" s="111"/>
      <c r="O10" s="114">
        <f t="shared" si="0"/>
        <v>4012</v>
      </c>
      <c r="P10" s="115">
        <f t="shared" si="1"/>
        <v>21</v>
      </c>
    </row>
    <row r="11" spans="1:16" ht="15" thickBot="1">
      <c r="A11" s="71" t="s">
        <v>13</v>
      </c>
      <c r="B11" s="73" t="s">
        <v>61</v>
      </c>
      <c r="C11" s="110">
        <v>840</v>
      </c>
      <c r="D11" s="111">
        <v>6</v>
      </c>
      <c r="E11" s="110">
        <v>813</v>
      </c>
      <c r="F11" s="111">
        <v>5</v>
      </c>
      <c r="G11" s="110">
        <v>829</v>
      </c>
      <c r="H11" s="111">
        <v>3</v>
      </c>
      <c r="I11" s="110">
        <v>721</v>
      </c>
      <c r="J11" s="111">
        <v>3.5</v>
      </c>
      <c r="K11" s="110">
        <v>825</v>
      </c>
      <c r="L11" s="111">
        <v>3.5</v>
      </c>
      <c r="M11" s="110"/>
      <c r="N11" s="111"/>
      <c r="O11" s="114">
        <f t="shared" si="0"/>
        <v>4028</v>
      </c>
      <c r="P11" s="115">
        <f t="shared" si="1"/>
        <v>21</v>
      </c>
    </row>
    <row r="12" spans="1:16" ht="15" thickBot="1">
      <c r="A12" s="71" t="s">
        <v>15</v>
      </c>
      <c r="B12" s="73" t="s">
        <v>68</v>
      </c>
      <c r="C12" s="110">
        <v>855</v>
      </c>
      <c r="D12" s="111">
        <v>2</v>
      </c>
      <c r="E12" s="110">
        <v>829</v>
      </c>
      <c r="F12" s="111">
        <v>2</v>
      </c>
      <c r="G12" s="110">
        <v>822</v>
      </c>
      <c r="H12" s="111">
        <v>5</v>
      </c>
      <c r="I12" s="110">
        <v>715</v>
      </c>
      <c r="J12" s="111">
        <v>5</v>
      </c>
      <c r="K12" s="110">
        <v>805</v>
      </c>
      <c r="L12" s="111">
        <v>6</v>
      </c>
      <c r="M12" s="110"/>
      <c r="N12" s="111"/>
      <c r="O12" s="114">
        <f t="shared" si="0"/>
        <v>4026</v>
      </c>
      <c r="P12" s="115">
        <f t="shared" si="1"/>
        <v>20</v>
      </c>
    </row>
    <row r="13" spans="1:16" ht="15" thickBot="1">
      <c r="A13" s="71" t="s">
        <v>17</v>
      </c>
      <c r="B13" s="73" t="s">
        <v>199</v>
      </c>
      <c r="C13" s="110">
        <v>843</v>
      </c>
      <c r="D13" s="111">
        <v>5</v>
      </c>
      <c r="E13" s="110">
        <v>825</v>
      </c>
      <c r="F13" s="111">
        <v>4</v>
      </c>
      <c r="G13" s="110">
        <v>847</v>
      </c>
      <c r="H13" s="111">
        <v>2</v>
      </c>
      <c r="I13" s="110">
        <v>721</v>
      </c>
      <c r="J13" s="111">
        <v>3.5</v>
      </c>
      <c r="K13" s="110">
        <v>824</v>
      </c>
      <c r="L13" s="111">
        <v>5</v>
      </c>
      <c r="M13" s="110">
        <v>0</v>
      </c>
      <c r="N13" s="111">
        <v>0</v>
      </c>
      <c r="O13" s="114">
        <f t="shared" si="0"/>
        <v>4060</v>
      </c>
      <c r="P13" s="115">
        <f t="shared" si="1"/>
        <v>19.5</v>
      </c>
    </row>
    <row r="14" spans="1:16" ht="15" thickBot="1">
      <c r="A14" s="71" t="s">
        <v>19</v>
      </c>
      <c r="B14" s="73" t="s">
        <v>183</v>
      </c>
      <c r="C14" s="112">
        <v>891</v>
      </c>
      <c r="D14" s="113">
        <v>1</v>
      </c>
      <c r="E14" s="112">
        <v>939</v>
      </c>
      <c r="F14" s="113">
        <v>1</v>
      </c>
      <c r="G14" s="112">
        <v>859</v>
      </c>
      <c r="H14" s="113">
        <v>1</v>
      </c>
      <c r="I14" s="112">
        <v>1262</v>
      </c>
      <c r="J14" s="113">
        <v>1</v>
      </c>
      <c r="K14" s="112">
        <v>934</v>
      </c>
      <c r="L14" s="113">
        <v>1</v>
      </c>
      <c r="M14" s="112">
        <v>0</v>
      </c>
      <c r="N14" s="113">
        <v>0</v>
      </c>
      <c r="O14" s="114">
        <f t="shared" si="0"/>
        <v>4885</v>
      </c>
      <c r="P14" s="115">
        <f t="shared" si="1"/>
        <v>5</v>
      </c>
    </row>
    <row r="15" spans="1:14" ht="12.75">
      <c r="A15" s="64"/>
      <c r="B15" s="74"/>
      <c r="C15" s="75"/>
      <c r="D15" s="64"/>
      <c r="E15" s="75"/>
      <c r="F15" s="64"/>
      <c r="G15" s="75"/>
      <c r="H15" s="64"/>
      <c r="I15" s="64"/>
      <c r="J15" s="64"/>
      <c r="K15" s="75"/>
      <c r="L15" s="64"/>
      <c r="M15" s="64"/>
      <c r="N15" s="64"/>
    </row>
    <row r="18" spans="1:14" ht="22.5">
      <c r="A18" s="146" t="s">
        <v>203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6.5" thickBo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76"/>
      <c r="L19" s="77"/>
      <c r="M19" s="77"/>
      <c r="N19" s="77"/>
    </row>
    <row r="20" spans="1:14" ht="16.5" thickBot="1">
      <c r="A20" s="167" t="s">
        <v>190</v>
      </c>
      <c r="B20" s="168"/>
      <c r="C20" s="78"/>
      <c r="D20" s="78"/>
      <c r="E20" s="78"/>
      <c r="F20" s="78"/>
      <c r="G20" s="78"/>
      <c r="H20" s="78"/>
      <c r="I20" s="79"/>
      <c r="J20" s="79"/>
      <c r="K20" s="79"/>
      <c r="L20" s="80"/>
      <c r="M20" s="77"/>
      <c r="N20" s="77"/>
    </row>
    <row r="21" spans="1:14" ht="13.5" thickBot="1">
      <c r="A21" s="169"/>
      <c r="B21" s="170"/>
      <c r="C21" s="139">
        <v>2006</v>
      </c>
      <c r="D21" s="140"/>
      <c r="E21" s="103"/>
      <c r="F21" s="103"/>
      <c r="G21" s="141"/>
      <c r="H21" s="141"/>
      <c r="I21" s="141">
        <v>2007</v>
      </c>
      <c r="J21" s="141"/>
      <c r="K21" s="81"/>
      <c r="L21" s="82"/>
      <c r="M21" s="83"/>
      <c r="N21" s="77"/>
    </row>
    <row r="22" spans="1:14" ht="13.5" thickBot="1">
      <c r="A22" s="157" t="s">
        <v>200</v>
      </c>
      <c r="B22" s="158"/>
      <c r="C22" s="152" t="s">
        <v>192</v>
      </c>
      <c r="D22" s="161"/>
      <c r="E22" s="162" t="s">
        <v>193</v>
      </c>
      <c r="F22" s="163"/>
      <c r="G22" s="164" t="s">
        <v>194</v>
      </c>
      <c r="H22" s="165"/>
      <c r="I22" s="152" t="s">
        <v>195</v>
      </c>
      <c r="J22" s="153"/>
      <c r="K22" s="130" t="s">
        <v>196</v>
      </c>
      <c r="L22" s="143"/>
      <c r="M22" s="154" t="s">
        <v>197</v>
      </c>
      <c r="N22" s="155"/>
    </row>
    <row r="23" spans="1:14" ht="13.5" thickBot="1">
      <c r="A23" s="159"/>
      <c r="B23" s="160"/>
      <c r="C23" s="104" t="s">
        <v>198</v>
      </c>
      <c r="D23" s="105" t="s">
        <v>140</v>
      </c>
      <c r="E23" s="104" t="s">
        <v>198</v>
      </c>
      <c r="F23" s="105" t="s">
        <v>140</v>
      </c>
      <c r="G23" s="104" t="s">
        <v>198</v>
      </c>
      <c r="H23" s="105" t="s">
        <v>140</v>
      </c>
      <c r="I23" s="104" t="s">
        <v>198</v>
      </c>
      <c r="J23" s="105" t="s">
        <v>140</v>
      </c>
      <c r="K23" s="84" t="s">
        <v>198</v>
      </c>
      <c r="L23" s="85" t="s">
        <v>140</v>
      </c>
      <c r="M23" s="86" t="s">
        <v>198</v>
      </c>
      <c r="N23" s="87" t="s">
        <v>140</v>
      </c>
    </row>
    <row r="24" spans="1:14" ht="15" thickBot="1">
      <c r="A24" s="88" t="s">
        <v>7</v>
      </c>
      <c r="B24" s="89" t="s">
        <v>35</v>
      </c>
      <c r="C24" s="90">
        <v>490</v>
      </c>
      <c r="D24" s="91">
        <v>6</v>
      </c>
      <c r="E24" s="90">
        <v>495</v>
      </c>
      <c r="F24" s="91">
        <v>4</v>
      </c>
      <c r="G24" s="90">
        <v>481</v>
      </c>
      <c r="H24" s="91">
        <v>6</v>
      </c>
      <c r="I24" s="90">
        <v>421</v>
      </c>
      <c r="J24" s="91">
        <v>6</v>
      </c>
      <c r="K24" s="90">
        <v>488</v>
      </c>
      <c r="L24" s="91">
        <v>4</v>
      </c>
      <c r="M24" s="92">
        <f>C24+E24+G24+I24+K24</f>
        <v>2375</v>
      </c>
      <c r="N24" s="93">
        <f>D24+F24+H24+J24+L24</f>
        <v>26</v>
      </c>
    </row>
    <row r="25" spans="1:14" ht="15" thickBot="1">
      <c r="A25" s="94" t="s">
        <v>9</v>
      </c>
      <c r="B25" s="89" t="s">
        <v>201</v>
      </c>
      <c r="C25" s="95">
        <v>496</v>
      </c>
      <c r="D25" s="96">
        <v>4</v>
      </c>
      <c r="E25" s="95">
        <v>486</v>
      </c>
      <c r="F25" s="96">
        <v>6</v>
      </c>
      <c r="G25" s="95">
        <v>510</v>
      </c>
      <c r="H25" s="96">
        <v>3</v>
      </c>
      <c r="I25" s="95">
        <v>435</v>
      </c>
      <c r="J25" s="96">
        <v>3</v>
      </c>
      <c r="K25" s="95">
        <v>489</v>
      </c>
      <c r="L25" s="96">
        <v>2</v>
      </c>
      <c r="M25" s="92">
        <f>C25+E25+G25+I25+K25</f>
        <v>2416</v>
      </c>
      <c r="N25" s="93">
        <f>D25+F25+H25+J25+L25</f>
        <v>18</v>
      </c>
    </row>
    <row r="26" spans="1:14" ht="15" thickBot="1">
      <c r="A26" s="94" t="s">
        <v>11</v>
      </c>
      <c r="B26" s="89" t="s">
        <v>68</v>
      </c>
      <c r="C26" s="95">
        <v>512</v>
      </c>
      <c r="D26" s="96">
        <v>3</v>
      </c>
      <c r="E26" s="95">
        <v>513</v>
      </c>
      <c r="F26" s="96">
        <v>3</v>
      </c>
      <c r="G26" s="95">
        <v>494</v>
      </c>
      <c r="H26" s="96">
        <v>4</v>
      </c>
      <c r="I26" s="95">
        <v>428</v>
      </c>
      <c r="J26" s="96">
        <v>4</v>
      </c>
      <c r="K26" s="95">
        <v>491</v>
      </c>
      <c r="L26" s="96">
        <v>1</v>
      </c>
      <c r="M26" s="92">
        <f aca="true" t="shared" si="2" ref="M26:N28">C26+E26+G26+I26+K26</f>
        <v>2438</v>
      </c>
      <c r="N26" s="93">
        <f t="shared" si="2"/>
        <v>15</v>
      </c>
    </row>
    <row r="27" spans="1:14" ht="15" thickBot="1">
      <c r="A27" s="94" t="s">
        <v>13</v>
      </c>
      <c r="B27" s="89" t="s">
        <v>76</v>
      </c>
      <c r="C27" s="95">
        <v>545</v>
      </c>
      <c r="D27" s="96">
        <v>1</v>
      </c>
      <c r="E27" s="95">
        <v>568</v>
      </c>
      <c r="F27" s="96">
        <v>2</v>
      </c>
      <c r="G27" s="95">
        <v>2646</v>
      </c>
      <c r="H27" s="96">
        <v>-2</v>
      </c>
      <c r="I27" s="95">
        <v>532</v>
      </c>
      <c r="J27" s="96">
        <v>2</v>
      </c>
      <c r="K27" s="95">
        <v>0</v>
      </c>
      <c r="L27" s="96">
        <v>0</v>
      </c>
      <c r="M27" s="92">
        <f t="shared" si="2"/>
        <v>4291</v>
      </c>
      <c r="N27" s="93">
        <f t="shared" si="2"/>
        <v>3</v>
      </c>
    </row>
    <row r="28" spans="1:14" ht="15" thickBot="1">
      <c r="A28" s="97" t="s">
        <v>15</v>
      </c>
      <c r="B28" s="98" t="s">
        <v>61</v>
      </c>
      <c r="C28" s="99">
        <v>515</v>
      </c>
      <c r="D28" s="100">
        <v>2</v>
      </c>
      <c r="E28" s="99">
        <v>1216</v>
      </c>
      <c r="F28" s="100">
        <v>1</v>
      </c>
      <c r="G28" s="99">
        <v>2646</v>
      </c>
      <c r="H28" s="100">
        <v>-2</v>
      </c>
      <c r="I28" s="99">
        <v>916</v>
      </c>
      <c r="J28" s="100">
        <v>1</v>
      </c>
      <c r="K28" s="99">
        <v>0</v>
      </c>
      <c r="L28" s="100">
        <v>0</v>
      </c>
      <c r="M28" s="101">
        <f t="shared" si="2"/>
        <v>5293</v>
      </c>
      <c r="N28" s="102">
        <f t="shared" si="2"/>
        <v>2</v>
      </c>
    </row>
  </sheetData>
  <sheetProtection/>
  <mergeCells count="27">
    <mergeCell ref="I22:J22"/>
    <mergeCell ref="K22:L22"/>
    <mergeCell ref="M22:N22"/>
    <mergeCell ref="M6:N6"/>
    <mergeCell ref="A22:B23"/>
    <mergeCell ref="C22:D22"/>
    <mergeCell ref="E22:F22"/>
    <mergeCell ref="G22:H22"/>
    <mergeCell ref="A19:J19"/>
    <mergeCell ref="A20:B21"/>
    <mergeCell ref="C21:D21"/>
    <mergeCell ref="G21:H21"/>
    <mergeCell ref="I21:J21"/>
    <mergeCell ref="I6:J6"/>
    <mergeCell ref="K6:L6"/>
    <mergeCell ref="O6:P6"/>
    <mergeCell ref="A18:N18"/>
    <mergeCell ref="A6:B7"/>
    <mergeCell ref="C6:D6"/>
    <mergeCell ref="E6:F6"/>
    <mergeCell ref="A2:N2"/>
    <mergeCell ref="G6:H6"/>
    <mergeCell ref="A3:J3"/>
    <mergeCell ref="A4:B5"/>
    <mergeCell ref="C5:D5"/>
    <mergeCell ref="G5:H5"/>
    <mergeCell ref="I5:J5"/>
  </mergeCells>
  <printOptions/>
  <pageMargins left="1.08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2007-07-17T05:37:01Z</cp:lastPrinted>
  <dcterms:created xsi:type="dcterms:W3CDTF">2006-01-17T12:31:27Z</dcterms:created>
  <dcterms:modified xsi:type="dcterms:W3CDTF">2010-08-06T10:10:34Z</dcterms:modified>
  <cp:category/>
  <cp:version/>
  <cp:contentType/>
  <cp:contentStatus/>
</cp:coreProperties>
</file>