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15" windowWidth="9795" windowHeight="8700" activeTab="1"/>
  </bookViews>
  <sheets>
    <sheet name="Titulní" sheetId="1" r:id="rId1"/>
    <sheet name="Kategorie" sheetId="2" r:id="rId2"/>
    <sheet name="Liga" sheetId="3" r:id="rId3"/>
    <sheet name="Liga-celkem" sheetId="4" r:id="rId4"/>
  </sheets>
  <definedNames/>
  <calcPr fullCalcOnLoad="1"/>
</workbook>
</file>

<file path=xl/sharedStrings.xml><?xml version="1.0" encoding="utf-8"?>
<sst xmlns="http://schemas.openxmlformats.org/spreadsheetml/2006/main" count="725" uniqueCount="133">
  <si>
    <t>6. kolo           II.Liga smíšených družstev - 2008/2009</t>
  </si>
  <si>
    <t>Celková tabulka</t>
  </si>
  <si>
    <t>II.liga                                              smíšená družstva</t>
  </si>
  <si>
    <t>5.Open Polička</t>
  </si>
  <si>
    <t>6. Open Polička</t>
  </si>
  <si>
    <t>7. Open Příbor</t>
  </si>
  <si>
    <t>8.kolo Vratimov</t>
  </si>
  <si>
    <t>9.kolo   Uničov</t>
  </si>
  <si>
    <t>1.kolo      Olomouc</t>
  </si>
  <si>
    <t>2.kolo    Opava</t>
  </si>
  <si>
    <t>3. kolo   Ostrava</t>
  </si>
  <si>
    <t>KP        Uničov</t>
  </si>
  <si>
    <t>4. kolo   Rychnov n. K</t>
  </si>
  <si>
    <t>Celkem:</t>
  </si>
  <si>
    <t>údery</t>
  </si>
  <si>
    <t>body</t>
  </si>
  <si>
    <t>1.</t>
  </si>
  <si>
    <t>SKDG Příbor</t>
  </si>
  <si>
    <t>2.</t>
  </si>
  <si>
    <t>MGC Olomouc "C"</t>
  </si>
  <si>
    <t>3.</t>
  </si>
  <si>
    <t>MGC Polička</t>
  </si>
  <si>
    <t>4.</t>
  </si>
  <si>
    <t>Start Kopřivnice</t>
  </si>
  <si>
    <t>5.</t>
  </si>
  <si>
    <t>6.</t>
  </si>
  <si>
    <t>7.</t>
  </si>
  <si>
    <t>6. kolo           II.Liga smíšených družstev - 2008 / 2009</t>
  </si>
  <si>
    <t>1. Místo</t>
  </si>
  <si>
    <t>2. Místo</t>
  </si>
  <si>
    <t>I</t>
  </si>
  <si>
    <t>II</t>
  </si>
  <si>
    <t>III</t>
  </si>
  <si>
    <t>IV</t>
  </si>
  <si>
    <t>MGC Olomouc</t>
  </si>
  <si>
    <t>Gelnar Ondřej</t>
  </si>
  <si>
    <t>Tomášek Martin</t>
  </si>
  <si>
    <t>Pavelková Lucie</t>
  </si>
  <si>
    <t>Svoboda Bohumil</t>
  </si>
  <si>
    <t>Buček Pavel</t>
  </si>
  <si>
    <t>Vaňák Václav</t>
  </si>
  <si>
    <t>Holub Leopold</t>
  </si>
  <si>
    <t>Lépová Dobrunka</t>
  </si>
  <si>
    <t>N</t>
  </si>
  <si>
    <t>Zbránek Martin</t>
  </si>
  <si>
    <t>Techmann Jiří</t>
  </si>
  <si>
    <t xml:space="preserve">celkem  </t>
  </si>
  <si>
    <t>5 bodů</t>
  </si>
  <si>
    <t>3. Místo</t>
  </si>
  <si>
    <t>4. Místo</t>
  </si>
  <si>
    <t>Rieger Lumír</t>
  </si>
  <si>
    <t>Pargáčová Vlasta</t>
  </si>
  <si>
    <t>Blažková Ema</t>
  </si>
  <si>
    <t>Rieger Radim</t>
  </si>
  <si>
    <t>Prokeš Jiří</t>
  </si>
  <si>
    <t>3 body</t>
  </si>
  <si>
    <t>2 body</t>
  </si>
  <si>
    <t>Absolutní pořadí</t>
  </si>
  <si>
    <t>poř</t>
  </si>
  <si>
    <t>jméno</t>
  </si>
  <si>
    <t>oddíl</t>
  </si>
  <si>
    <t>reg</t>
  </si>
  <si>
    <t>vt</t>
  </si>
  <si>
    <t>kat</t>
  </si>
  <si>
    <t>sum</t>
  </si>
  <si>
    <t>r1</t>
  </si>
  <si>
    <t>r2</t>
  </si>
  <si>
    <t>prům</t>
  </si>
  <si>
    <t>Fantal Jakub</t>
  </si>
  <si>
    <t>1</t>
  </si>
  <si>
    <t>M</t>
  </si>
  <si>
    <t>Gerža Pavel</t>
  </si>
  <si>
    <t>Jz</t>
  </si>
  <si>
    <t>2</t>
  </si>
  <si>
    <t>Karásek Jiří</t>
  </si>
  <si>
    <t>KDG Šternberk</t>
  </si>
  <si>
    <t>S2</t>
  </si>
  <si>
    <t>Sedláček Břetislav</t>
  </si>
  <si>
    <t>1. DGC Bystřice p. H.</t>
  </si>
  <si>
    <t>Navrátil Tomáš</t>
  </si>
  <si>
    <t>Hanzelka Lumír</t>
  </si>
  <si>
    <t>KDG 2000 Ostrava</t>
  </si>
  <si>
    <t>S</t>
  </si>
  <si>
    <t>Hlaváč Zdeněk</t>
  </si>
  <si>
    <t>Jašek Vladislav</t>
  </si>
  <si>
    <t>J</t>
  </si>
  <si>
    <t>Balek Marcel</t>
  </si>
  <si>
    <t>Ju</t>
  </si>
  <si>
    <t>Kaska Radek</t>
  </si>
  <si>
    <t>žádný</t>
  </si>
  <si>
    <t>Zábranský Martin</t>
  </si>
  <si>
    <t>Bednář Pavel</t>
  </si>
  <si>
    <t>ME Blansko</t>
  </si>
  <si>
    <t>3</t>
  </si>
  <si>
    <t>Doležílek Petr</t>
  </si>
  <si>
    <t>Martinec Petr</t>
  </si>
  <si>
    <t>JR Golf Rychnov n. K.</t>
  </si>
  <si>
    <t>4</t>
  </si>
  <si>
    <t>Se</t>
  </si>
  <si>
    <t>Bětiková Ludvika</t>
  </si>
  <si>
    <t>Z</t>
  </si>
  <si>
    <t>Kubík Josef</t>
  </si>
  <si>
    <t>TJ UNEX Uničov</t>
  </si>
  <si>
    <t>Sedláček Vladimír</t>
  </si>
  <si>
    <t>MGC Opava</t>
  </si>
  <si>
    <t>Honková Tereza</t>
  </si>
  <si>
    <t>Sedláčková Ludmila</t>
  </si>
  <si>
    <t>Geržová Pavlína</t>
  </si>
  <si>
    <t>Jza</t>
  </si>
  <si>
    <t>Rychlík Milan</t>
  </si>
  <si>
    <t>Riegerová Michaela</t>
  </si>
  <si>
    <t>5</t>
  </si>
  <si>
    <t>Melichar Tomáš</t>
  </si>
  <si>
    <t>Absolutní - Muži</t>
  </si>
  <si>
    <t>Absolutní - Ženy</t>
  </si>
  <si>
    <t>Muži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</si>
  <si>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</si>
  <si>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</si>
  <si>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</si>
  <si>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</si>
  <si>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</si>
  <si>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</si>
  <si>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</si>
  <si>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</si>
  <si>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Výsledková listina</t>
  </si>
  <si>
    <t>Ředitel turnaje :</t>
  </si>
  <si>
    <t>Hl.Rozhodčí    :</t>
  </si>
  <si>
    <t>Radim Rieger</t>
  </si>
  <si>
    <t>Rozhodčí :</t>
  </si>
  <si>
    <t xml:space="preserve">   JURY :</t>
  </si>
  <si>
    <t>3.OPEN +   7.kolo II. Ligy</t>
  </si>
  <si>
    <t>Sedláček V., Rieger R., Holub L., Navrátil T.,Hlaváč Z.</t>
  </si>
  <si>
    <t>0 bodů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</si>
</sst>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405]d\.\ mmmm\ 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sz val="7"/>
      <name val="Arial CE"/>
      <family val="0"/>
    </font>
    <font>
      <sz val="7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 CE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b/>
      <sz val="8"/>
      <color indexed="48"/>
      <name val="Arial CE"/>
      <family val="0"/>
    </font>
    <font>
      <sz val="10"/>
      <color indexed="8"/>
      <name val="MS Sans Serif"/>
      <family val="2"/>
    </font>
    <font>
      <sz val="8"/>
      <name val="Arial CE"/>
      <family val="2"/>
    </font>
    <font>
      <b/>
      <sz val="11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39"/>
      <name val="Garamond"/>
      <family val="1"/>
    </font>
    <font>
      <b/>
      <sz val="14"/>
      <name val="Garamond"/>
      <family val="1"/>
    </font>
    <font>
      <b/>
      <sz val="8"/>
      <color indexed="12"/>
      <name val="Arial CE"/>
      <family val="0"/>
    </font>
    <font>
      <b/>
      <sz val="8"/>
      <color indexed="10"/>
      <name val="Arial CE"/>
      <family val="0"/>
    </font>
    <font>
      <b/>
      <sz val="8"/>
      <color indexed="17"/>
      <name val="Arial CE"/>
      <family val="2"/>
    </font>
    <font>
      <b/>
      <sz val="8"/>
      <color indexed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50" applyFont="1">
      <alignment/>
      <protection/>
    </xf>
    <xf numFmtId="0" fontId="5" fillId="0" borderId="0" xfId="47" applyFont="1">
      <alignment/>
      <protection/>
    </xf>
    <xf numFmtId="0" fontId="2" fillId="0" borderId="0" xfId="50" applyFont="1" applyFill="1">
      <alignment/>
      <protection/>
    </xf>
    <xf numFmtId="0" fontId="3" fillId="0" borderId="0" xfId="47" applyFont="1">
      <alignment/>
      <protection/>
    </xf>
    <xf numFmtId="0" fontId="8" fillId="0" borderId="0" xfId="47" applyFont="1" applyFill="1" applyAlignment="1">
      <alignment horizontal="center"/>
      <protection/>
    </xf>
    <xf numFmtId="0" fontId="9" fillId="0" borderId="0" xfId="47" applyFont="1" applyFill="1">
      <alignment/>
      <protection/>
    </xf>
    <xf numFmtId="0" fontId="10" fillId="0" borderId="0" xfId="50" applyFont="1" applyFill="1">
      <alignment/>
      <protection/>
    </xf>
    <xf numFmtId="0" fontId="12" fillId="33" borderId="10" xfId="47" applyFont="1" applyFill="1" applyBorder="1" applyAlignment="1">
      <alignment horizontal="left"/>
      <protection/>
    </xf>
    <xf numFmtId="0" fontId="12" fillId="33" borderId="11" xfId="47" applyFont="1" applyFill="1" applyBorder="1" applyAlignment="1">
      <alignment horizontal="left"/>
      <protection/>
    </xf>
    <xf numFmtId="0" fontId="11" fillId="33" borderId="10" xfId="47" applyFont="1" applyFill="1" applyBorder="1">
      <alignment/>
      <protection/>
    </xf>
    <xf numFmtId="0" fontId="12" fillId="33" borderId="10" xfId="50" applyFont="1" applyFill="1" applyBorder="1">
      <alignment/>
      <protection/>
    </xf>
    <xf numFmtId="0" fontId="12" fillId="33" borderId="11" xfId="50" applyFont="1" applyFill="1" applyBorder="1">
      <alignment/>
      <protection/>
    </xf>
    <xf numFmtId="0" fontId="17" fillId="33" borderId="12" xfId="47" applyFont="1" applyFill="1" applyBorder="1" applyAlignment="1">
      <alignment horizontal="center"/>
      <protection/>
    </xf>
    <xf numFmtId="0" fontId="17" fillId="33" borderId="13" xfId="47" applyFont="1" applyFill="1" applyBorder="1" applyAlignment="1">
      <alignment horizontal="center"/>
      <protection/>
    </xf>
    <xf numFmtId="0" fontId="17" fillId="33" borderId="14" xfId="47" applyFont="1" applyFill="1" applyBorder="1" applyAlignment="1">
      <alignment horizontal="center"/>
      <protection/>
    </xf>
    <xf numFmtId="0" fontId="17" fillId="33" borderId="15" xfId="47" applyFont="1" applyFill="1" applyBorder="1" applyAlignment="1">
      <alignment horizontal="center"/>
      <protection/>
    </xf>
    <xf numFmtId="0" fontId="16" fillId="33" borderId="12" xfId="47" applyFont="1" applyFill="1" applyBorder="1" applyAlignment="1">
      <alignment horizontal="center"/>
      <protection/>
    </xf>
    <xf numFmtId="0" fontId="16" fillId="33" borderId="13" xfId="47" applyFont="1" applyFill="1" applyBorder="1" applyAlignment="1">
      <alignment horizontal="center"/>
      <protection/>
    </xf>
    <xf numFmtId="0" fontId="18" fillId="34" borderId="16" xfId="47" applyFont="1" applyFill="1" applyBorder="1" applyAlignment="1">
      <alignment horizontal="center"/>
      <protection/>
    </xf>
    <xf numFmtId="0" fontId="16" fillId="34" borderId="17" xfId="49" applyFont="1" applyFill="1" applyBorder="1">
      <alignment/>
      <protection/>
    </xf>
    <xf numFmtId="3" fontId="16" fillId="34" borderId="18" xfId="47" applyNumberFormat="1" applyFont="1" applyFill="1" applyBorder="1" applyAlignment="1">
      <alignment horizontal="center"/>
      <protection/>
    </xf>
    <xf numFmtId="3" fontId="16" fillId="34" borderId="17" xfId="47" applyNumberFormat="1" applyFont="1" applyFill="1" applyBorder="1" applyAlignment="1">
      <alignment horizontal="center"/>
      <protection/>
    </xf>
    <xf numFmtId="3" fontId="18" fillId="34" borderId="18" xfId="47" applyNumberFormat="1" applyFont="1" applyFill="1" applyBorder="1" applyAlignment="1">
      <alignment horizontal="center"/>
      <protection/>
    </xf>
    <xf numFmtId="3" fontId="18" fillId="34" borderId="17" xfId="47" applyNumberFormat="1" applyFont="1" applyFill="1" applyBorder="1" applyAlignment="1">
      <alignment horizontal="center"/>
      <protection/>
    </xf>
    <xf numFmtId="3" fontId="18" fillId="34" borderId="19" xfId="47" applyNumberFormat="1" applyFont="1" applyFill="1" applyBorder="1" applyAlignment="1">
      <alignment horizontal="center"/>
      <protection/>
    </xf>
    <xf numFmtId="3" fontId="18" fillId="33" borderId="16" xfId="47" applyNumberFormat="1" applyFont="1" applyFill="1" applyBorder="1" applyAlignment="1">
      <alignment horizontal="center"/>
      <protection/>
    </xf>
    <xf numFmtId="3" fontId="18" fillId="33" borderId="17" xfId="47" applyNumberFormat="1" applyFont="1" applyFill="1" applyBorder="1" applyAlignment="1">
      <alignment horizontal="center"/>
      <protection/>
    </xf>
    <xf numFmtId="0" fontId="18" fillId="34" borderId="20" xfId="47" applyFont="1" applyFill="1" applyBorder="1" applyAlignment="1">
      <alignment horizontal="center"/>
      <protection/>
    </xf>
    <xf numFmtId="0" fontId="16" fillId="34" borderId="21" xfId="49" applyFont="1" applyFill="1" applyBorder="1" applyAlignment="1">
      <alignment horizontal="left"/>
      <protection/>
    </xf>
    <xf numFmtId="3" fontId="16" fillId="34" borderId="22" xfId="47" applyNumberFormat="1" applyFont="1" applyFill="1" applyBorder="1" applyAlignment="1">
      <alignment horizontal="center"/>
      <protection/>
    </xf>
    <xf numFmtId="3" fontId="16" fillId="34" borderId="21" xfId="47" applyNumberFormat="1" applyFont="1" applyFill="1" applyBorder="1" applyAlignment="1">
      <alignment horizontal="center"/>
      <protection/>
    </xf>
    <xf numFmtId="3" fontId="18" fillId="34" borderId="22" xfId="47" applyNumberFormat="1" applyFont="1" applyFill="1" applyBorder="1" applyAlignment="1">
      <alignment horizontal="center"/>
      <protection/>
    </xf>
    <xf numFmtId="3" fontId="18" fillId="34" borderId="21" xfId="47" applyNumberFormat="1" applyFont="1" applyFill="1" applyBorder="1" applyAlignment="1">
      <alignment horizontal="center"/>
      <protection/>
    </xf>
    <xf numFmtId="3" fontId="18" fillId="34" borderId="23" xfId="47" applyNumberFormat="1" applyFont="1" applyFill="1" applyBorder="1" applyAlignment="1">
      <alignment horizontal="center"/>
      <protection/>
    </xf>
    <xf numFmtId="3" fontId="18" fillId="33" borderId="20" xfId="47" applyNumberFormat="1" applyFont="1" applyFill="1" applyBorder="1" applyAlignment="1">
      <alignment horizontal="center"/>
      <protection/>
    </xf>
    <xf numFmtId="3" fontId="18" fillId="33" borderId="21" xfId="47" applyNumberFormat="1" applyFont="1" applyFill="1" applyBorder="1" applyAlignment="1">
      <alignment horizontal="center"/>
      <protection/>
    </xf>
    <xf numFmtId="0" fontId="16" fillId="34" borderId="21" xfId="49" applyFont="1" applyFill="1" applyBorder="1">
      <alignment/>
      <protection/>
    </xf>
    <xf numFmtId="0" fontId="16" fillId="34" borderId="21" xfId="47" applyFont="1" applyFill="1" applyBorder="1" applyAlignment="1">
      <alignment horizontal="left"/>
      <protection/>
    </xf>
    <xf numFmtId="0" fontId="16" fillId="34" borderId="20" xfId="47" applyFont="1" applyFill="1" applyBorder="1" applyAlignment="1">
      <alignment horizontal="center"/>
      <protection/>
    </xf>
    <xf numFmtId="0" fontId="16" fillId="34" borderId="21" xfId="46" applyFont="1" applyFill="1" applyBorder="1">
      <alignment/>
      <protection/>
    </xf>
    <xf numFmtId="0" fontId="16" fillId="34" borderId="24" xfId="50" applyFont="1" applyFill="1" applyBorder="1" applyAlignment="1">
      <alignment horizontal="center"/>
      <protection/>
    </xf>
    <xf numFmtId="0" fontId="2" fillId="34" borderId="25" xfId="50" applyFont="1" applyFill="1" applyBorder="1">
      <alignment/>
      <protection/>
    </xf>
    <xf numFmtId="0" fontId="2" fillId="34" borderId="26" xfId="50" applyFont="1" applyFill="1" applyBorder="1">
      <alignment/>
      <protection/>
    </xf>
    <xf numFmtId="0" fontId="2" fillId="34" borderId="27" xfId="50" applyFont="1" applyFill="1" applyBorder="1">
      <alignment/>
      <protection/>
    </xf>
    <xf numFmtId="3" fontId="18" fillId="33" borderId="24" xfId="47" applyNumberFormat="1" applyFont="1" applyFill="1" applyBorder="1" applyAlignment="1">
      <alignment horizontal="center"/>
      <protection/>
    </xf>
    <xf numFmtId="3" fontId="18" fillId="33" borderId="25" xfId="47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47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35" borderId="28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34" borderId="16" xfId="0" applyFont="1" applyFill="1" applyBorder="1" applyAlignment="1">
      <alignment horizontal="center"/>
    </xf>
    <xf numFmtId="0" fontId="19" fillId="34" borderId="29" xfId="0" applyFont="1" applyFill="1" applyBorder="1" applyAlignment="1">
      <alignment horizontal="left"/>
    </xf>
    <xf numFmtId="0" fontId="19" fillId="34" borderId="29" xfId="0" applyFont="1" applyFill="1" applyBorder="1" applyAlignment="1">
      <alignment horizontal="center"/>
    </xf>
    <xf numFmtId="0" fontId="19" fillId="34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34" borderId="20" xfId="0" applyFont="1" applyFill="1" applyBorder="1" applyAlignment="1">
      <alignment horizontal="center"/>
    </xf>
    <xf numFmtId="0" fontId="19" fillId="34" borderId="30" xfId="0" applyFont="1" applyFill="1" applyBorder="1" applyAlignment="1">
      <alignment horizontal="left"/>
    </xf>
    <xf numFmtId="0" fontId="19" fillId="34" borderId="30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34" borderId="24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left"/>
    </xf>
    <xf numFmtId="0" fontId="19" fillId="34" borderId="31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34" borderId="33" xfId="0" applyFont="1" applyFill="1" applyBorder="1" applyAlignment="1">
      <alignment horizontal="center"/>
    </xf>
    <xf numFmtId="0" fontId="19" fillId="34" borderId="34" xfId="0" applyFont="1" applyFill="1" applyBorder="1" applyAlignment="1">
      <alignment horizontal="center"/>
    </xf>
    <xf numFmtId="0" fontId="19" fillId="34" borderId="35" xfId="0" applyFont="1" applyFill="1" applyBorder="1" applyAlignment="1">
      <alignment horizontal="center"/>
    </xf>
    <xf numFmtId="0" fontId="21" fillId="35" borderId="36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3" fillId="34" borderId="30" xfId="48" applyFont="1" applyFill="1" applyBorder="1" applyAlignment="1">
      <alignment horizontal="center"/>
      <protection/>
    </xf>
    <xf numFmtId="0" fontId="16" fillId="34" borderId="30" xfId="48" applyFont="1" applyFill="1" applyBorder="1" applyAlignment="1">
      <alignment horizontal="center"/>
      <protection/>
    </xf>
    <xf numFmtId="0" fontId="31" fillId="34" borderId="30" xfId="48" applyFont="1" applyFill="1" applyBorder="1" applyAlignment="1">
      <alignment horizontal="center"/>
      <protection/>
    </xf>
    <xf numFmtId="0" fontId="32" fillId="34" borderId="30" xfId="48" applyFont="1" applyFill="1" applyBorder="1" applyAlignment="1">
      <alignment horizontal="center"/>
      <protection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31" fillId="0" borderId="0" xfId="48" applyFont="1" applyFill="1" applyBorder="1" applyAlignment="1">
      <alignment horizontal="center" wrapText="1"/>
      <protection/>
    </xf>
    <xf numFmtId="0" fontId="32" fillId="0" borderId="0" xfId="0" applyFont="1" applyFill="1" applyBorder="1" applyAlignment="1">
      <alignment horizontal="center"/>
    </xf>
    <xf numFmtId="0" fontId="17" fillId="0" borderId="0" xfId="48" applyFont="1" applyFill="1" applyBorder="1" applyAlignment="1">
      <alignment horizontal="center" wrapText="1"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32" fillId="0" borderId="0" xfId="48" applyFont="1" applyFill="1" applyBorder="1" applyAlignment="1">
      <alignment horizontal="center" wrapText="1"/>
      <protection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3" fillId="0" borderId="0" xfId="48" applyFont="1" applyFill="1" applyBorder="1" applyAlignment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0" fillId="0" borderId="0" xfId="0" applyFont="1" applyAlignment="1">
      <alignment horizontal="right"/>
    </xf>
    <xf numFmtId="0" fontId="19" fillId="34" borderId="38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36" borderId="0" xfId="0" applyFont="1" applyFill="1" applyBorder="1" applyAlignment="1" applyProtection="1">
      <alignment/>
      <protection/>
    </xf>
    <xf numFmtId="0" fontId="32" fillId="37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38" borderId="0" xfId="0" applyFont="1" applyFill="1" applyBorder="1" applyAlignment="1" applyProtection="1">
      <alignment/>
      <protection/>
    </xf>
    <xf numFmtId="0" fontId="16" fillId="38" borderId="0" xfId="0" applyFont="1" applyFill="1" applyBorder="1" applyAlignment="1">
      <alignment/>
    </xf>
    <xf numFmtId="0" fontId="32" fillId="39" borderId="0" xfId="0" applyFont="1" applyFill="1" applyBorder="1" applyAlignment="1" applyProtection="1">
      <alignment/>
      <protection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36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0" fillId="40" borderId="36" xfId="47" applyFont="1" applyFill="1" applyBorder="1" applyAlignment="1">
      <alignment horizontal="center"/>
      <protection/>
    </xf>
    <xf numFmtId="0" fontId="20" fillId="40" borderId="10" xfId="47" applyFont="1" applyFill="1" applyBorder="1" applyAlignment="1">
      <alignment horizontal="center"/>
      <protection/>
    </xf>
    <xf numFmtId="0" fontId="20" fillId="40" borderId="11" xfId="47" applyFont="1" applyFill="1" applyBorder="1" applyAlignment="1">
      <alignment horizontal="center"/>
      <protection/>
    </xf>
    <xf numFmtId="0" fontId="22" fillId="0" borderId="39" xfId="0" applyFont="1" applyBorder="1" applyAlignment="1">
      <alignment horizontal="right"/>
    </xf>
    <xf numFmtId="0" fontId="22" fillId="0" borderId="40" xfId="0" applyFont="1" applyBorder="1" applyAlignment="1">
      <alignment horizontal="right"/>
    </xf>
    <xf numFmtId="0" fontId="22" fillId="0" borderId="41" xfId="0" applyFont="1" applyBorder="1" applyAlignment="1">
      <alignment horizontal="right"/>
    </xf>
    <xf numFmtId="0" fontId="15" fillId="33" borderId="42" xfId="47" applyFont="1" applyFill="1" applyBorder="1" applyAlignment="1">
      <alignment horizontal="center" vertical="center" wrapText="1"/>
      <protection/>
    </xf>
    <xf numFmtId="0" fontId="15" fillId="33" borderId="43" xfId="47" applyFont="1" applyFill="1" applyBorder="1" applyAlignment="1">
      <alignment horizontal="center" vertical="center" wrapText="1"/>
      <protection/>
    </xf>
    <xf numFmtId="0" fontId="16" fillId="33" borderId="42" xfId="47" applyFont="1" applyFill="1" applyBorder="1" applyAlignment="1">
      <alignment horizontal="center" vertical="center" wrapText="1"/>
      <protection/>
    </xf>
    <xf numFmtId="0" fontId="16" fillId="33" borderId="43" xfId="47" applyFont="1" applyFill="1" applyBorder="1" applyAlignment="1">
      <alignment horizontal="center" vertical="center" wrapText="1"/>
      <protection/>
    </xf>
    <xf numFmtId="0" fontId="15" fillId="33" borderId="42" xfId="47" applyFont="1" applyFill="1" applyBorder="1" applyAlignment="1">
      <alignment horizontal="center" vertical="center" wrapText="1"/>
      <protection/>
    </xf>
    <xf numFmtId="0" fontId="15" fillId="33" borderId="43" xfId="47" applyFont="1" applyFill="1" applyBorder="1" applyAlignment="1">
      <alignment horizontal="center" vertical="center" wrapText="1"/>
      <protection/>
    </xf>
    <xf numFmtId="0" fontId="13" fillId="33" borderId="44" xfId="47" applyFont="1" applyFill="1" applyBorder="1" applyAlignment="1">
      <alignment horizontal="center" vertical="center" wrapText="1"/>
      <protection/>
    </xf>
    <xf numFmtId="0" fontId="13" fillId="33" borderId="45" xfId="47" applyFont="1" applyFill="1" applyBorder="1" applyAlignment="1">
      <alignment horizontal="center" vertical="center" wrapText="1"/>
      <protection/>
    </xf>
    <xf numFmtId="0" fontId="13" fillId="33" borderId="39" xfId="47" applyFont="1" applyFill="1" applyBorder="1" applyAlignment="1">
      <alignment horizontal="center" vertical="center" wrapText="1"/>
      <protection/>
    </xf>
    <xf numFmtId="0" fontId="13" fillId="33" borderId="41" xfId="47" applyFont="1" applyFill="1" applyBorder="1" applyAlignment="1">
      <alignment horizontal="center" vertical="center" wrapText="1"/>
      <protection/>
    </xf>
    <xf numFmtId="0" fontId="14" fillId="33" borderId="42" xfId="0" applyFont="1" applyFill="1" applyBorder="1" applyAlignment="1">
      <alignment horizontal="center" wrapText="1"/>
    </xf>
    <xf numFmtId="0" fontId="14" fillId="33" borderId="43" xfId="0" applyFont="1" applyFill="1" applyBorder="1" applyAlignment="1">
      <alignment horizontal="center" wrapText="1"/>
    </xf>
    <xf numFmtId="0" fontId="4" fillId="41" borderId="36" xfId="47" applyFont="1" applyFill="1" applyBorder="1" applyAlignment="1">
      <alignment horizontal="center"/>
      <protection/>
    </xf>
    <xf numFmtId="0" fontId="4" fillId="41" borderId="10" xfId="47" applyFont="1" applyFill="1" applyBorder="1" applyAlignment="1">
      <alignment horizontal="center"/>
      <protection/>
    </xf>
    <xf numFmtId="0" fontId="4" fillId="41" borderId="11" xfId="47" applyFont="1" applyFill="1" applyBorder="1" applyAlignment="1">
      <alignment horizontal="center"/>
      <protection/>
    </xf>
    <xf numFmtId="0" fontId="6" fillId="0" borderId="46" xfId="47" applyFont="1" applyBorder="1" applyAlignment="1">
      <alignment horizontal="center"/>
      <protection/>
    </xf>
    <xf numFmtId="0" fontId="7" fillId="41" borderId="44" xfId="47" applyFont="1" applyFill="1" applyBorder="1" applyAlignment="1">
      <alignment horizontal="center" vertical="center"/>
      <protection/>
    </xf>
    <xf numFmtId="0" fontId="7" fillId="41" borderId="45" xfId="47" applyFont="1" applyFill="1" applyBorder="1" applyAlignment="1">
      <alignment horizontal="center" vertical="center"/>
      <protection/>
    </xf>
    <xf numFmtId="0" fontId="7" fillId="41" borderId="39" xfId="47" applyFont="1" applyFill="1" applyBorder="1" applyAlignment="1">
      <alignment horizontal="center" vertical="center"/>
      <protection/>
    </xf>
    <xf numFmtId="0" fontId="7" fillId="41" borderId="41" xfId="47" applyFont="1" applyFill="1" applyBorder="1" applyAlignment="1">
      <alignment horizontal="center" vertical="center"/>
      <protection/>
    </xf>
    <xf numFmtId="0" fontId="11" fillId="33" borderId="36" xfId="47" applyFont="1" applyFill="1" applyBorder="1" applyAlignment="1">
      <alignment horizontal="center"/>
      <protection/>
    </xf>
    <xf numFmtId="0" fontId="11" fillId="33" borderId="10" xfId="47" applyFont="1" applyFill="1" applyBorder="1" applyAlignment="1">
      <alignment horizontal="center"/>
      <protection/>
    </xf>
    <xf numFmtId="0" fontId="11" fillId="33" borderId="10" xfId="47" applyFont="1" applyFill="1" applyBorder="1" applyAlignment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bodovanisego2008 Rychnov nad Kněžnou" xfId="46"/>
    <cellStyle name="normální_LIGASTAV" xfId="47"/>
    <cellStyle name="normální_List1" xfId="48"/>
    <cellStyle name="normální_Morava-Sever 2008" xfId="49"/>
    <cellStyle name="normální_Open-1-Vratimov-2006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19050</xdr:rowOff>
    </xdr:from>
    <xdr:to>
      <xdr:col>7</xdr:col>
      <xdr:colOff>571500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09550"/>
          <a:ext cx="3019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2"/>
  <sheetViews>
    <sheetView zoomScalePageLayoutView="0" workbookViewId="0" topLeftCell="A1">
      <selection activeCell="C20" sqref="C20:K20"/>
    </sheetView>
  </sheetViews>
  <sheetFormatPr defaultColWidth="9.140625" defaultRowHeight="15"/>
  <cols>
    <col min="1" max="1" width="12.140625" style="0" customWidth="1"/>
    <col min="2" max="2" width="14.140625" style="0" customWidth="1"/>
  </cols>
  <sheetData>
    <row r="2" ht="81.75" customHeight="1"/>
    <row r="6" spans="1:11" ht="61.5">
      <c r="A6" s="141" t="s">
        <v>124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10" spans="1:11" ht="50.25">
      <c r="A10" s="143" t="s">
        <v>130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ht="36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1.5">
      <c r="A12" s="144">
        <v>39957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</row>
    <row r="16" spans="1:11" ht="18.75">
      <c r="A16" s="145" t="s">
        <v>125</v>
      </c>
      <c r="B16" s="145"/>
      <c r="C16" s="146" t="s">
        <v>83</v>
      </c>
      <c r="D16" s="146"/>
      <c r="E16" s="146"/>
      <c r="F16" s="146"/>
      <c r="G16" s="146"/>
      <c r="H16" s="146"/>
      <c r="I16" s="146"/>
      <c r="J16" s="146"/>
      <c r="K16" s="146"/>
    </row>
    <row r="17" spans="1:2" ht="15">
      <c r="A17" s="127"/>
      <c r="B17" s="127"/>
    </row>
    <row r="18" spans="1:11" ht="18.75">
      <c r="A18" s="145" t="s">
        <v>126</v>
      </c>
      <c r="B18" s="145"/>
      <c r="C18" s="146" t="s">
        <v>127</v>
      </c>
      <c r="D18" s="146"/>
      <c r="E18" s="146"/>
      <c r="F18" s="146"/>
      <c r="G18" s="146"/>
      <c r="H18" s="146"/>
      <c r="I18" s="146"/>
      <c r="J18" s="146"/>
      <c r="K18" s="146"/>
    </row>
    <row r="19" spans="1:2" ht="15">
      <c r="A19" s="127"/>
      <c r="B19" s="127"/>
    </row>
    <row r="20" spans="1:11" ht="18.75">
      <c r="A20" s="145" t="s">
        <v>128</v>
      </c>
      <c r="B20" s="145"/>
      <c r="C20" s="146" t="s">
        <v>45</v>
      </c>
      <c r="D20" s="146"/>
      <c r="E20" s="146"/>
      <c r="F20" s="146"/>
      <c r="G20" s="146"/>
      <c r="H20" s="146"/>
      <c r="I20" s="146"/>
      <c r="J20" s="146"/>
      <c r="K20" s="146"/>
    </row>
    <row r="21" spans="1:2" ht="15">
      <c r="A21" s="128"/>
      <c r="B21" s="128"/>
    </row>
    <row r="22" spans="1:11" ht="18.75">
      <c r="A22" s="129" t="s">
        <v>129</v>
      </c>
      <c r="B22" s="140" t="s">
        <v>131</v>
      </c>
      <c r="C22" s="140"/>
      <c r="D22" s="140"/>
      <c r="E22" s="140"/>
      <c r="F22" s="140"/>
      <c r="G22" s="140"/>
      <c r="H22" s="140"/>
      <c r="I22" s="140"/>
      <c r="J22" s="140"/>
      <c r="K22" s="140"/>
    </row>
  </sheetData>
  <sheetProtection/>
  <mergeCells count="10">
    <mergeCell ref="B22:K22"/>
    <mergeCell ref="A6:K6"/>
    <mergeCell ref="A10:K10"/>
    <mergeCell ref="A12:K12"/>
    <mergeCell ref="A16:B16"/>
    <mergeCell ref="C16:K16"/>
    <mergeCell ref="A18:B18"/>
    <mergeCell ref="C18:K18"/>
    <mergeCell ref="A20:B20"/>
    <mergeCell ref="C20:K20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0"/>
  <sheetViews>
    <sheetView tabSelected="1" zoomScalePageLayoutView="0" workbookViewId="0" topLeftCell="A109">
      <selection activeCell="A1" sqref="A1"/>
    </sheetView>
  </sheetViews>
  <sheetFormatPr defaultColWidth="9.140625" defaultRowHeight="15"/>
  <cols>
    <col min="1" max="1" width="5.00390625" style="101" customWidth="1"/>
    <col min="2" max="3" width="19.7109375" style="101" customWidth="1"/>
    <col min="4" max="10" width="4.8515625" style="101" customWidth="1"/>
    <col min="11" max="11" width="4.8515625" style="93" customWidth="1"/>
    <col min="12" max="12" width="4.8515625" style="94" customWidth="1"/>
    <col min="13" max="15" width="4.8515625" style="101" customWidth="1"/>
    <col min="16" max="18" width="4.8515625" style="101" hidden="1" customWidth="1"/>
    <col min="19" max="19" width="4.8515625" style="118" customWidth="1"/>
    <col min="20" max="16384" width="9.140625" style="101" customWidth="1"/>
  </cols>
  <sheetData>
    <row r="1" spans="2:19" s="90" customFormat="1" ht="11.25">
      <c r="B1" s="91" t="s">
        <v>57</v>
      </c>
      <c r="G1" s="92"/>
      <c r="H1" s="92"/>
      <c r="I1" s="92"/>
      <c r="J1" s="92"/>
      <c r="K1" s="93"/>
      <c r="L1" s="94"/>
      <c r="O1" s="95">
        <v>22.291666666666668</v>
      </c>
      <c r="S1" s="91"/>
    </row>
    <row r="2" spans="1:18" ht="11.25">
      <c r="A2" s="96" t="s">
        <v>58</v>
      </c>
      <c r="B2" s="97" t="s">
        <v>59</v>
      </c>
      <c r="C2" s="96" t="s">
        <v>60</v>
      </c>
      <c r="D2" s="96" t="s">
        <v>61</v>
      </c>
      <c r="E2" s="96" t="s">
        <v>62</v>
      </c>
      <c r="F2" s="96" t="s">
        <v>63</v>
      </c>
      <c r="G2" s="96">
        <v>1</v>
      </c>
      <c r="H2" s="96">
        <v>2</v>
      </c>
      <c r="I2" s="96">
        <v>3</v>
      </c>
      <c r="J2" s="96">
        <v>4</v>
      </c>
      <c r="K2" s="98" t="s">
        <v>64</v>
      </c>
      <c r="L2" s="99" t="s">
        <v>15</v>
      </c>
      <c r="M2" s="96" t="s">
        <v>65</v>
      </c>
      <c r="N2" s="96" t="s">
        <v>66</v>
      </c>
      <c r="O2" s="96" t="s">
        <v>67</v>
      </c>
      <c r="P2" s="100"/>
      <c r="Q2" s="100">
        <v>22.291666666666668</v>
      </c>
      <c r="R2" s="100"/>
    </row>
    <row r="3" spans="1:18" ht="11.25">
      <c r="A3" s="102">
        <v>1</v>
      </c>
      <c r="B3" s="103" t="s">
        <v>68</v>
      </c>
      <c r="C3" s="104" t="s">
        <v>34</v>
      </c>
      <c r="D3" s="105">
        <v>2844</v>
      </c>
      <c r="E3" s="105" t="s">
        <v>69</v>
      </c>
      <c r="F3" s="105" t="s">
        <v>70</v>
      </c>
      <c r="G3" s="106">
        <v>21</v>
      </c>
      <c r="H3" s="106">
        <v>21</v>
      </c>
      <c r="I3" s="106">
        <v>21</v>
      </c>
      <c r="J3" s="106">
        <v>20</v>
      </c>
      <c r="K3" s="107">
        <f aca="true" t="shared" si="0" ref="K3:K40">SUM(G3:J3)</f>
        <v>83</v>
      </c>
      <c r="L3" s="108">
        <f aca="true" t="shared" si="1" ref="L3:L39">ROUND(R3,0)</f>
        <v>70</v>
      </c>
      <c r="M3" s="109">
        <f aca="true" t="shared" si="2" ref="M3:M40">IF(COUNTA(G3:J3)&lt;2,0,LARGE(G3:J3,1)-SMALL(G3:J3,1))</f>
        <v>1</v>
      </c>
      <c r="N3" s="109">
        <f aca="true" t="shared" si="3" ref="N3:N40">IF(COUNTA(G3:J3)&lt;4,0,LARGE(G3:J3,2)-SMALL(G3:J3,2))</f>
        <v>0</v>
      </c>
      <c r="O3" s="109">
        <f aca="true" t="shared" si="4" ref="O3:O40">+K3/COUNT(G3:J3)</f>
        <v>20.75</v>
      </c>
      <c r="P3" s="110">
        <f aca="true" t="shared" si="5" ref="P3:P40">COUNT(G3:J3)</f>
        <v>4</v>
      </c>
      <c r="Q3" s="110"/>
      <c r="R3" s="110">
        <v>70.16666666666667</v>
      </c>
    </row>
    <row r="4" spans="1:18" ht="11.25">
      <c r="A4" s="102">
        <v>2</v>
      </c>
      <c r="B4" s="132" t="s">
        <v>71</v>
      </c>
      <c r="C4" s="111" t="s">
        <v>34</v>
      </c>
      <c r="D4" s="102">
        <v>1934</v>
      </c>
      <c r="E4" s="102" t="s">
        <v>70</v>
      </c>
      <c r="F4" s="102" t="s">
        <v>72</v>
      </c>
      <c r="G4" s="102">
        <v>23</v>
      </c>
      <c r="H4" s="102">
        <v>21</v>
      </c>
      <c r="I4" s="102">
        <v>23</v>
      </c>
      <c r="J4" s="102">
        <v>20</v>
      </c>
      <c r="K4" s="107">
        <f t="shared" si="0"/>
        <v>87</v>
      </c>
      <c r="L4" s="112">
        <f t="shared" si="1"/>
        <v>66</v>
      </c>
      <c r="M4" s="109">
        <f t="shared" si="2"/>
        <v>3</v>
      </c>
      <c r="N4" s="109">
        <f t="shared" si="3"/>
        <v>2</v>
      </c>
      <c r="O4" s="109">
        <f t="shared" si="4"/>
        <v>21.75</v>
      </c>
      <c r="P4" s="110">
        <f t="shared" si="5"/>
        <v>4</v>
      </c>
      <c r="Q4" s="110"/>
      <c r="R4" s="110">
        <v>66.16666666666667</v>
      </c>
    </row>
    <row r="5" spans="1:18" ht="11.25">
      <c r="A5" s="102">
        <v>3</v>
      </c>
      <c r="B5" s="113" t="s">
        <v>41</v>
      </c>
      <c r="C5" s="111" t="s">
        <v>17</v>
      </c>
      <c r="D5" s="102">
        <v>572</v>
      </c>
      <c r="E5" s="102" t="s">
        <v>73</v>
      </c>
      <c r="F5" s="102" t="s">
        <v>70</v>
      </c>
      <c r="G5" s="102">
        <v>24</v>
      </c>
      <c r="H5" s="102">
        <v>21</v>
      </c>
      <c r="I5" s="102">
        <v>21</v>
      </c>
      <c r="J5" s="102">
        <v>22</v>
      </c>
      <c r="K5" s="107">
        <f t="shared" si="0"/>
        <v>88</v>
      </c>
      <c r="L5" s="108">
        <f t="shared" si="1"/>
        <v>65</v>
      </c>
      <c r="M5" s="109">
        <f t="shared" si="2"/>
        <v>3</v>
      </c>
      <c r="N5" s="109">
        <f t="shared" si="3"/>
        <v>1</v>
      </c>
      <c r="O5" s="109">
        <f t="shared" si="4"/>
        <v>22</v>
      </c>
      <c r="P5" s="110">
        <f t="shared" si="5"/>
        <v>4</v>
      </c>
      <c r="Q5" s="110"/>
      <c r="R5" s="110">
        <v>65.16666666666667</v>
      </c>
    </row>
    <row r="6" spans="1:18" ht="11.25">
      <c r="A6" s="102">
        <v>4</v>
      </c>
      <c r="B6" s="137" t="s">
        <v>74</v>
      </c>
      <c r="C6" s="104" t="s">
        <v>75</v>
      </c>
      <c r="D6" s="105">
        <v>66</v>
      </c>
      <c r="E6" s="105" t="s">
        <v>70</v>
      </c>
      <c r="F6" s="105" t="s">
        <v>76</v>
      </c>
      <c r="G6" s="106">
        <v>22</v>
      </c>
      <c r="H6" s="106">
        <v>24</v>
      </c>
      <c r="I6" s="106">
        <v>22</v>
      </c>
      <c r="J6" s="106">
        <v>24</v>
      </c>
      <c r="K6" s="107">
        <f t="shared" si="0"/>
        <v>92</v>
      </c>
      <c r="L6" s="108">
        <f t="shared" si="1"/>
        <v>61</v>
      </c>
      <c r="M6" s="109">
        <f t="shared" si="2"/>
        <v>2</v>
      </c>
      <c r="N6" s="109">
        <f t="shared" si="3"/>
        <v>2</v>
      </c>
      <c r="O6" s="109">
        <f t="shared" si="4"/>
        <v>23</v>
      </c>
      <c r="P6" s="110">
        <f t="shared" si="5"/>
        <v>4</v>
      </c>
      <c r="Q6" s="110"/>
      <c r="R6" s="110">
        <v>61.16666666666667</v>
      </c>
    </row>
    <row r="7" spans="1:18" ht="11.25">
      <c r="A7" s="102">
        <v>5</v>
      </c>
      <c r="B7" s="103" t="s">
        <v>77</v>
      </c>
      <c r="C7" s="104" t="s">
        <v>78</v>
      </c>
      <c r="D7" s="105">
        <v>1902</v>
      </c>
      <c r="E7" s="105" t="s">
        <v>69</v>
      </c>
      <c r="F7" s="105" t="s">
        <v>70</v>
      </c>
      <c r="G7" s="106">
        <v>23</v>
      </c>
      <c r="H7" s="106">
        <v>21</v>
      </c>
      <c r="I7" s="106">
        <v>23</v>
      </c>
      <c r="J7" s="106">
        <v>25</v>
      </c>
      <c r="K7" s="107">
        <f t="shared" si="0"/>
        <v>92</v>
      </c>
      <c r="L7" s="108">
        <f t="shared" si="1"/>
        <v>61</v>
      </c>
      <c r="M7" s="109">
        <f t="shared" si="2"/>
        <v>4</v>
      </c>
      <c r="N7" s="109">
        <f t="shared" si="3"/>
        <v>0</v>
      </c>
      <c r="O7" s="109">
        <f t="shared" si="4"/>
        <v>23</v>
      </c>
      <c r="P7" s="110">
        <f t="shared" si="5"/>
        <v>4</v>
      </c>
      <c r="Q7" s="110"/>
      <c r="R7" s="110">
        <v>61.16666666666667</v>
      </c>
    </row>
    <row r="8" spans="1:18" ht="11.25">
      <c r="A8" s="102">
        <v>6</v>
      </c>
      <c r="B8" s="103" t="s">
        <v>79</v>
      </c>
      <c r="C8" s="104" t="s">
        <v>34</v>
      </c>
      <c r="D8" s="105">
        <v>1510</v>
      </c>
      <c r="E8" s="105" t="s">
        <v>73</v>
      </c>
      <c r="F8" s="105" t="s">
        <v>70</v>
      </c>
      <c r="G8" s="106">
        <v>27</v>
      </c>
      <c r="H8" s="106">
        <v>24</v>
      </c>
      <c r="I8" s="106">
        <v>21</v>
      </c>
      <c r="J8" s="106">
        <v>21</v>
      </c>
      <c r="K8" s="107">
        <f t="shared" si="0"/>
        <v>93</v>
      </c>
      <c r="L8" s="108">
        <f t="shared" si="1"/>
        <v>60</v>
      </c>
      <c r="M8" s="109">
        <f t="shared" si="2"/>
        <v>6</v>
      </c>
      <c r="N8" s="109">
        <f t="shared" si="3"/>
        <v>3</v>
      </c>
      <c r="O8" s="109">
        <f t="shared" si="4"/>
        <v>23.25</v>
      </c>
      <c r="P8" s="110">
        <f t="shared" si="5"/>
        <v>4</v>
      </c>
      <c r="Q8" s="110"/>
      <c r="R8" s="110">
        <v>60.16666666666667</v>
      </c>
    </row>
    <row r="9" spans="1:19" ht="11.25">
      <c r="A9" s="102">
        <v>7</v>
      </c>
      <c r="B9" s="133" t="s">
        <v>80</v>
      </c>
      <c r="C9" s="104" t="s">
        <v>81</v>
      </c>
      <c r="D9" s="105">
        <v>562</v>
      </c>
      <c r="E9" s="105" t="s">
        <v>73</v>
      </c>
      <c r="F9" s="105" t="s">
        <v>82</v>
      </c>
      <c r="G9" s="106">
        <v>23</v>
      </c>
      <c r="H9" s="106">
        <v>24</v>
      </c>
      <c r="I9" s="106">
        <v>23</v>
      </c>
      <c r="J9" s="106">
        <v>24</v>
      </c>
      <c r="K9" s="107">
        <f t="shared" si="0"/>
        <v>94</v>
      </c>
      <c r="L9" s="108">
        <f t="shared" si="1"/>
        <v>59</v>
      </c>
      <c r="M9" s="109">
        <f t="shared" si="2"/>
        <v>1</v>
      </c>
      <c r="N9" s="109">
        <f t="shared" si="3"/>
        <v>1</v>
      </c>
      <c r="O9" s="109">
        <f t="shared" si="4"/>
        <v>23.5</v>
      </c>
      <c r="P9" s="110">
        <f t="shared" si="5"/>
        <v>4</v>
      </c>
      <c r="Q9" s="110"/>
      <c r="R9" s="110">
        <v>59.16666666666667</v>
      </c>
      <c r="S9" s="118">
        <v>1</v>
      </c>
    </row>
    <row r="10" spans="1:19" ht="11.25">
      <c r="A10" s="102">
        <v>8</v>
      </c>
      <c r="B10" s="136" t="s">
        <v>83</v>
      </c>
      <c r="C10" s="111" t="s">
        <v>81</v>
      </c>
      <c r="D10" s="102">
        <v>1058</v>
      </c>
      <c r="E10" s="102" t="s">
        <v>69</v>
      </c>
      <c r="F10" s="102" t="s">
        <v>82</v>
      </c>
      <c r="G10" s="102">
        <v>24</v>
      </c>
      <c r="H10" s="102">
        <v>21</v>
      </c>
      <c r="I10" s="102">
        <v>27</v>
      </c>
      <c r="J10" s="102">
        <v>22</v>
      </c>
      <c r="K10" s="107">
        <f t="shared" si="0"/>
        <v>94</v>
      </c>
      <c r="L10" s="108">
        <f t="shared" si="1"/>
        <v>59</v>
      </c>
      <c r="M10" s="109">
        <f t="shared" si="2"/>
        <v>6</v>
      </c>
      <c r="N10" s="109">
        <f t="shared" si="3"/>
        <v>2</v>
      </c>
      <c r="O10" s="109">
        <f t="shared" si="4"/>
        <v>23.5</v>
      </c>
      <c r="P10" s="110">
        <f t="shared" si="5"/>
        <v>4</v>
      </c>
      <c r="Q10" s="110"/>
      <c r="R10" s="110">
        <v>59.16666666666667</v>
      </c>
      <c r="S10" s="118">
        <v>2</v>
      </c>
    </row>
    <row r="11" spans="1:18" ht="11.25">
      <c r="A11" s="102">
        <v>9</v>
      </c>
      <c r="B11" s="133" t="s">
        <v>84</v>
      </c>
      <c r="C11" s="104" t="s">
        <v>34</v>
      </c>
      <c r="D11" s="105">
        <v>404</v>
      </c>
      <c r="E11" s="105" t="s">
        <v>73</v>
      </c>
      <c r="F11" s="105" t="s">
        <v>82</v>
      </c>
      <c r="G11" s="106">
        <v>24</v>
      </c>
      <c r="H11" s="106">
        <v>24</v>
      </c>
      <c r="I11" s="106">
        <v>24</v>
      </c>
      <c r="J11" s="106">
        <v>23</v>
      </c>
      <c r="K11" s="107">
        <f t="shared" si="0"/>
        <v>95</v>
      </c>
      <c r="L11" s="112">
        <f t="shared" si="1"/>
        <v>58</v>
      </c>
      <c r="M11" s="109">
        <f t="shared" si="2"/>
        <v>1</v>
      </c>
      <c r="N11" s="109">
        <f t="shared" si="3"/>
        <v>0</v>
      </c>
      <c r="O11" s="109">
        <f t="shared" si="4"/>
        <v>23.75</v>
      </c>
      <c r="P11" s="110">
        <f t="shared" si="5"/>
        <v>4</v>
      </c>
      <c r="Q11" s="110"/>
      <c r="R11" s="110">
        <v>58.16666666666667</v>
      </c>
    </row>
    <row r="12" spans="1:18" ht="11.25">
      <c r="A12" s="102">
        <v>10</v>
      </c>
      <c r="B12" s="114" t="s">
        <v>35</v>
      </c>
      <c r="C12" s="104" t="s">
        <v>17</v>
      </c>
      <c r="D12" s="105">
        <v>2931</v>
      </c>
      <c r="E12" s="105" t="s">
        <v>73</v>
      </c>
      <c r="F12" s="105" t="s">
        <v>85</v>
      </c>
      <c r="G12" s="106">
        <v>25</v>
      </c>
      <c r="H12" s="106">
        <v>20</v>
      </c>
      <c r="I12" s="106">
        <v>24</v>
      </c>
      <c r="J12" s="106">
        <v>26</v>
      </c>
      <c r="K12" s="107">
        <f t="shared" si="0"/>
        <v>95</v>
      </c>
      <c r="L12" s="108">
        <f t="shared" si="1"/>
        <v>58</v>
      </c>
      <c r="M12" s="109">
        <f t="shared" si="2"/>
        <v>6</v>
      </c>
      <c r="N12" s="109">
        <f t="shared" si="3"/>
        <v>1</v>
      </c>
      <c r="O12" s="109">
        <f t="shared" si="4"/>
        <v>23.75</v>
      </c>
      <c r="P12" s="110">
        <f t="shared" si="5"/>
        <v>4</v>
      </c>
      <c r="Q12" s="110"/>
      <c r="R12" s="110">
        <v>58.16666666666667</v>
      </c>
    </row>
    <row r="13" spans="1:18" ht="11.25">
      <c r="A13" s="102">
        <v>11</v>
      </c>
      <c r="B13" s="115" t="s">
        <v>86</v>
      </c>
      <c r="C13" s="104" t="s">
        <v>81</v>
      </c>
      <c r="D13" s="105">
        <v>3221</v>
      </c>
      <c r="E13" s="105" t="s">
        <v>69</v>
      </c>
      <c r="F13" s="105" t="s">
        <v>72</v>
      </c>
      <c r="G13" s="106">
        <v>25</v>
      </c>
      <c r="H13" s="106">
        <v>24</v>
      </c>
      <c r="I13" s="106">
        <v>26</v>
      </c>
      <c r="J13" s="106">
        <v>20</v>
      </c>
      <c r="K13" s="107">
        <f t="shared" si="0"/>
        <v>95</v>
      </c>
      <c r="L13" s="108">
        <f t="shared" si="1"/>
        <v>58</v>
      </c>
      <c r="M13" s="109">
        <f t="shared" si="2"/>
        <v>6</v>
      </c>
      <c r="N13" s="109">
        <f t="shared" si="3"/>
        <v>1</v>
      </c>
      <c r="O13" s="109">
        <f t="shared" si="4"/>
        <v>23.75</v>
      </c>
      <c r="P13" s="110">
        <f t="shared" si="5"/>
        <v>4</v>
      </c>
      <c r="Q13" s="110"/>
      <c r="R13" s="110">
        <v>58.16666666666667</v>
      </c>
    </row>
    <row r="14" spans="1:18" ht="11.25">
      <c r="A14" s="102">
        <v>12</v>
      </c>
      <c r="B14" s="133" t="s">
        <v>40</v>
      </c>
      <c r="C14" s="104" t="s">
        <v>34</v>
      </c>
      <c r="D14" s="105">
        <v>785</v>
      </c>
      <c r="E14" s="105" t="s">
        <v>73</v>
      </c>
      <c r="F14" s="105" t="s">
        <v>82</v>
      </c>
      <c r="G14" s="106">
        <v>21</v>
      </c>
      <c r="H14" s="106">
        <v>26</v>
      </c>
      <c r="I14" s="106">
        <v>24</v>
      </c>
      <c r="J14" s="106">
        <v>25</v>
      </c>
      <c r="K14" s="107">
        <f t="shared" si="0"/>
        <v>96</v>
      </c>
      <c r="L14" s="108">
        <f t="shared" si="1"/>
        <v>57</v>
      </c>
      <c r="M14" s="109">
        <f t="shared" si="2"/>
        <v>5</v>
      </c>
      <c r="N14" s="109">
        <f t="shared" si="3"/>
        <v>1</v>
      </c>
      <c r="O14" s="109">
        <f t="shared" si="4"/>
        <v>24</v>
      </c>
      <c r="P14" s="110">
        <f t="shared" si="5"/>
        <v>4</v>
      </c>
      <c r="Q14" s="110"/>
      <c r="R14" s="110">
        <v>57.16666666666667</v>
      </c>
    </row>
    <row r="15" spans="1:18" ht="11.25">
      <c r="A15" s="102">
        <v>13</v>
      </c>
      <c r="B15" s="135" t="s">
        <v>37</v>
      </c>
      <c r="C15" s="104" t="s">
        <v>17</v>
      </c>
      <c r="D15" s="105">
        <v>3292</v>
      </c>
      <c r="E15" s="105" t="s">
        <v>73</v>
      </c>
      <c r="F15" s="105" t="s">
        <v>87</v>
      </c>
      <c r="G15" s="106">
        <v>26</v>
      </c>
      <c r="H15" s="106">
        <v>23</v>
      </c>
      <c r="I15" s="106">
        <v>23</v>
      </c>
      <c r="J15" s="106">
        <v>25</v>
      </c>
      <c r="K15" s="107">
        <f t="shared" si="0"/>
        <v>97</v>
      </c>
      <c r="L15" s="108">
        <f t="shared" si="1"/>
        <v>56</v>
      </c>
      <c r="M15" s="109">
        <f t="shared" si="2"/>
        <v>3</v>
      </c>
      <c r="N15" s="109">
        <f t="shared" si="3"/>
        <v>2</v>
      </c>
      <c r="O15" s="109">
        <f t="shared" si="4"/>
        <v>24.25</v>
      </c>
      <c r="P15" s="110">
        <f t="shared" si="5"/>
        <v>4</v>
      </c>
      <c r="Q15" s="110"/>
      <c r="R15" s="110">
        <v>56.16666666666667</v>
      </c>
    </row>
    <row r="16" spans="1:18" ht="11.25">
      <c r="A16" s="102">
        <v>14</v>
      </c>
      <c r="B16" s="113" t="s">
        <v>88</v>
      </c>
      <c r="C16" s="111" t="s">
        <v>89</v>
      </c>
      <c r="D16" s="102">
        <v>1259</v>
      </c>
      <c r="E16" s="102" t="s">
        <v>73</v>
      </c>
      <c r="F16" s="105" t="s">
        <v>70</v>
      </c>
      <c r="G16" s="102">
        <v>22</v>
      </c>
      <c r="H16" s="102">
        <v>25</v>
      </c>
      <c r="I16" s="102">
        <v>27</v>
      </c>
      <c r="J16" s="102">
        <v>24</v>
      </c>
      <c r="K16" s="107">
        <f t="shared" si="0"/>
        <v>98</v>
      </c>
      <c r="L16" s="108">
        <f t="shared" si="1"/>
        <v>55</v>
      </c>
      <c r="M16" s="109">
        <f t="shared" si="2"/>
        <v>5</v>
      </c>
      <c r="N16" s="109">
        <f t="shared" si="3"/>
        <v>1</v>
      </c>
      <c r="O16" s="109">
        <f t="shared" si="4"/>
        <v>24.5</v>
      </c>
      <c r="P16" s="110">
        <f t="shared" si="5"/>
        <v>4</v>
      </c>
      <c r="Q16" s="110"/>
      <c r="R16" s="110">
        <v>55.16666666666667</v>
      </c>
    </row>
    <row r="17" spans="1:18" ht="11.25">
      <c r="A17" s="102">
        <v>15</v>
      </c>
      <c r="B17" s="132" t="s">
        <v>90</v>
      </c>
      <c r="C17" s="111" t="s">
        <v>81</v>
      </c>
      <c r="D17" s="102">
        <v>3338</v>
      </c>
      <c r="E17" s="102" t="s">
        <v>69</v>
      </c>
      <c r="F17" s="102" t="s">
        <v>72</v>
      </c>
      <c r="G17" s="102">
        <v>25</v>
      </c>
      <c r="H17" s="102">
        <v>24</v>
      </c>
      <c r="I17" s="102">
        <v>23</v>
      </c>
      <c r="J17" s="102">
        <v>27</v>
      </c>
      <c r="K17" s="107">
        <f t="shared" si="0"/>
        <v>99</v>
      </c>
      <c r="L17" s="108">
        <f t="shared" si="1"/>
        <v>54</v>
      </c>
      <c r="M17" s="109">
        <f t="shared" si="2"/>
        <v>4</v>
      </c>
      <c r="N17" s="109">
        <f t="shared" si="3"/>
        <v>1</v>
      </c>
      <c r="O17" s="109">
        <f t="shared" si="4"/>
        <v>24.75</v>
      </c>
      <c r="P17" s="110">
        <f t="shared" si="5"/>
        <v>4</v>
      </c>
      <c r="Q17" s="110"/>
      <c r="R17" s="110">
        <v>54.16666666666667</v>
      </c>
    </row>
    <row r="18" spans="1:18" ht="11.25">
      <c r="A18" s="102">
        <v>16</v>
      </c>
      <c r="B18" s="103" t="s">
        <v>91</v>
      </c>
      <c r="C18" s="104" t="s">
        <v>92</v>
      </c>
      <c r="D18" s="105">
        <v>3219</v>
      </c>
      <c r="E18" s="105" t="s">
        <v>73</v>
      </c>
      <c r="F18" s="105" t="s">
        <v>70</v>
      </c>
      <c r="G18" s="106">
        <v>26</v>
      </c>
      <c r="H18" s="106">
        <v>23</v>
      </c>
      <c r="I18" s="106">
        <v>26</v>
      </c>
      <c r="J18" s="106">
        <v>25</v>
      </c>
      <c r="K18" s="107">
        <f t="shared" si="0"/>
        <v>100</v>
      </c>
      <c r="L18" s="108">
        <f t="shared" si="1"/>
        <v>53</v>
      </c>
      <c r="M18" s="109">
        <f t="shared" si="2"/>
        <v>3</v>
      </c>
      <c r="N18" s="109">
        <f t="shared" si="3"/>
        <v>1</v>
      </c>
      <c r="O18" s="109">
        <f t="shared" si="4"/>
        <v>25</v>
      </c>
      <c r="P18" s="110">
        <f t="shared" si="5"/>
        <v>4</v>
      </c>
      <c r="Q18" s="110"/>
      <c r="R18" s="110">
        <v>53.16666666666667</v>
      </c>
    </row>
    <row r="19" spans="1:18" ht="11.25">
      <c r="A19" s="102">
        <v>17</v>
      </c>
      <c r="B19" s="103" t="s">
        <v>50</v>
      </c>
      <c r="C19" s="104" t="s">
        <v>23</v>
      </c>
      <c r="D19" s="105">
        <v>2726</v>
      </c>
      <c r="E19" s="105" t="s">
        <v>73</v>
      </c>
      <c r="F19" s="105" t="s">
        <v>70</v>
      </c>
      <c r="G19" s="106">
        <v>24</v>
      </c>
      <c r="H19" s="106">
        <v>23</v>
      </c>
      <c r="I19" s="106">
        <v>26</v>
      </c>
      <c r="J19" s="106">
        <v>27</v>
      </c>
      <c r="K19" s="107">
        <f t="shared" si="0"/>
        <v>100</v>
      </c>
      <c r="L19" s="108">
        <f t="shared" si="1"/>
        <v>53</v>
      </c>
      <c r="M19" s="109">
        <f t="shared" si="2"/>
        <v>4</v>
      </c>
      <c r="N19" s="109">
        <f t="shared" si="3"/>
        <v>2</v>
      </c>
      <c r="O19" s="109">
        <f t="shared" si="4"/>
        <v>25</v>
      </c>
      <c r="P19" s="110">
        <f t="shared" si="5"/>
        <v>4</v>
      </c>
      <c r="Q19" s="110"/>
      <c r="R19" s="110">
        <v>53.16666666666667</v>
      </c>
    </row>
    <row r="20" spans="1:18" ht="11.25">
      <c r="A20" s="102">
        <v>18</v>
      </c>
      <c r="B20" s="138" t="s">
        <v>45</v>
      </c>
      <c r="C20" s="111" t="s">
        <v>34</v>
      </c>
      <c r="D20" s="102">
        <v>1815</v>
      </c>
      <c r="E20" s="102" t="s">
        <v>93</v>
      </c>
      <c r="F20" s="102" t="s">
        <v>76</v>
      </c>
      <c r="G20" s="102">
        <v>24</v>
      </c>
      <c r="H20" s="102">
        <v>25</v>
      </c>
      <c r="I20" s="102">
        <v>22</v>
      </c>
      <c r="J20" s="102">
        <v>29</v>
      </c>
      <c r="K20" s="107">
        <f t="shared" si="0"/>
        <v>100</v>
      </c>
      <c r="L20" s="112">
        <f t="shared" si="1"/>
        <v>53</v>
      </c>
      <c r="M20" s="109">
        <f t="shared" si="2"/>
        <v>7</v>
      </c>
      <c r="N20" s="109">
        <f t="shared" si="3"/>
        <v>1</v>
      </c>
      <c r="O20" s="109">
        <f t="shared" si="4"/>
        <v>25</v>
      </c>
      <c r="P20" s="110">
        <f t="shared" si="5"/>
        <v>4</v>
      </c>
      <c r="Q20" s="110"/>
      <c r="R20" s="110">
        <v>53.16666666666667</v>
      </c>
    </row>
    <row r="21" spans="1:18" ht="11.25">
      <c r="A21" s="102">
        <v>19</v>
      </c>
      <c r="B21" s="115" t="s">
        <v>94</v>
      </c>
      <c r="C21" s="104" t="s">
        <v>81</v>
      </c>
      <c r="D21" s="105">
        <v>3223</v>
      </c>
      <c r="E21" s="105" t="s">
        <v>73</v>
      </c>
      <c r="F21" s="105" t="s">
        <v>72</v>
      </c>
      <c r="G21" s="106">
        <v>27</v>
      </c>
      <c r="H21" s="106">
        <v>22</v>
      </c>
      <c r="I21" s="106">
        <v>25</v>
      </c>
      <c r="J21" s="106">
        <v>27</v>
      </c>
      <c r="K21" s="107">
        <f t="shared" si="0"/>
        <v>101</v>
      </c>
      <c r="L21" s="108">
        <f t="shared" si="1"/>
        <v>52</v>
      </c>
      <c r="M21" s="109">
        <f t="shared" si="2"/>
        <v>5</v>
      </c>
      <c r="N21" s="109">
        <f t="shared" si="3"/>
        <v>2</v>
      </c>
      <c r="O21" s="109">
        <f t="shared" si="4"/>
        <v>25.25</v>
      </c>
      <c r="P21" s="110">
        <f t="shared" si="5"/>
        <v>4</v>
      </c>
      <c r="Q21" s="110"/>
      <c r="R21" s="110">
        <v>52.16666666666667</v>
      </c>
    </row>
    <row r="22" spans="1:18" ht="11.25">
      <c r="A22" s="102">
        <v>20</v>
      </c>
      <c r="B22" s="114" t="s">
        <v>95</v>
      </c>
      <c r="C22" s="104" t="s">
        <v>96</v>
      </c>
      <c r="D22" s="105">
        <v>3141</v>
      </c>
      <c r="E22" s="105" t="s">
        <v>97</v>
      </c>
      <c r="F22" s="105" t="s">
        <v>85</v>
      </c>
      <c r="G22" s="106">
        <v>24</v>
      </c>
      <c r="H22" s="106">
        <v>29</v>
      </c>
      <c r="I22" s="106">
        <v>27</v>
      </c>
      <c r="J22" s="106">
        <v>24</v>
      </c>
      <c r="K22" s="107">
        <f t="shared" si="0"/>
        <v>104</v>
      </c>
      <c r="L22" s="108">
        <f t="shared" si="1"/>
        <v>49</v>
      </c>
      <c r="M22" s="109">
        <f t="shared" si="2"/>
        <v>5</v>
      </c>
      <c r="N22" s="109">
        <f t="shared" si="3"/>
        <v>3</v>
      </c>
      <c r="O22" s="109">
        <f t="shared" si="4"/>
        <v>26</v>
      </c>
      <c r="P22" s="110">
        <f t="shared" si="5"/>
        <v>4</v>
      </c>
      <c r="Q22" s="110"/>
      <c r="R22" s="110">
        <v>49.16666666666667</v>
      </c>
    </row>
    <row r="23" spans="1:18" ht="11.25">
      <c r="A23" s="102">
        <v>21</v>
      </c>
      <c r="B23" s="103" t="s">
        <v>54</v>
      </c>
      <c r="C23" s="104" t="s">
        <v>23</v>
      </c>
      <c r="D23" s="105">
        <v>2556</v>
      </c>
      <c r="E23" s="105" t="s">
        <v>93</v>
      </c>
      <c r="F23" s="105" t="s">
        <v>70</v>
      </c>
      <c r="G23" s="106">
        <v>29</v>
      </c>
      <c r="H23" s="106">
        <v>23</v>
      </c>
      <c r="I23" s="106">
        <v>28</v>
      </c>
      <c r="J23" s="106">
        <v>24</v>
      </c>
      <c r="K23" s="107">
        <f t="shared" si="0"/>
        <v>104</v>
      </c>
      <c r="L23" s="108">
        <f t="shared" si="1"/>
        <v>49</v>
      </c>
      <c r="M23" s="109">
        <f t="shared" si="2"/>
        <v>6</v>
      </c>
      <c r="N23" s="109">
        <f t="shared" si="3"/>
        <v>4</v>
      </c>
      <c r="O23" s="109">
        <f t="shared" si="4"/>
        <v>26</v>
      </c>
      <c r="P23" s="110">
        <f t="shared" si="5"/>
        <v>4</v>
      </c>
      <c r="Q23" s="110"/>
      <c r="R23" s="110">
        <v>49.16666666666667</v>
      </c>
    </row>
    <row r="24" spans="1:18" ht="11.25">
      <c r="A24" s="102">
        <v>22</v>
      </c>
      <c r="B24" s="139" t="s">
        <v>51</v>
      </c>
      <c r="C24" s="104" t="s">
        <v>23</v>
      </c>
      <c r="D24" s="105">
        <v>3375</v>
      </c>
      <c r="E24" s="105" t="s">
        <v>73</v>
      </c>
      <c r="F24" s="105" t="s">
        <v>98</v>
      </c>
      <c r="G24" s="106">
        <v>29</v>
      </c>
      <c r="H24" s="106">
        <v>24</v>
      </c>
      <c r="I24" s="106">
        <v>25</v>
      </c>
      <c r="J24" s="106">
        <v>27</v>
      </c>
      <c r="K24" s="107">
        <f t="shared" si="0"/>
        <v>105</v>
      </c>
      <c r="L24" s="108">
        <f t="shared" si="1"/>
        <v>48</v>
      </c>
      <c r="M24" s="109">
        <f t="shared" si="2"/>
        <v>5</v>
      </c>
      <c r="N24" s="109">
        <f t="shared" si="3"/>
        <v>2</v>
      </c>
      <c r="O24" s="109">
        <f t="shared" si="4"/>
        <v>26.25</v>
      </c>
      <c r="P24" s="110">
        <f t="shared" si="5"/>
        <v>4</v>
      </c>
      <c r="Q24" s="110"/>
      <c r="R24" s="110">
        <v>48.16666666666667</v>
      </c>
    </row>
    <row r="25" spans="1:18" ht="11.25">
      <c r="A25" s="102">
        <v>23</v>
      </c>
      <c r="B25" s="103" t="s">
        <v>36</v>
      </c>
      <c r="C25" s="104" t="s">
        <v>34</v>
      </c>
      <c r="D25" s="105">
        <v>2958</v>
      </c>
      <c r="E25" s="105" t="s">
        <v>97</v>
      </c>
      <c r="F25" s="105" t="s">
        <v>70</v>
      </c>
      <c r="G25" s="106">
        <v>25</v>
      </c>
      <c r="H25" s="106">
        <v>26</v>
      </c>
      <c r="I25" s="106">
        <v>31</v>
      </c>
      <c r="J25" s="106">
        <v>26</v>
      </c>
      <c r="K25" s="107">
        <f t="shared" si="0"/>
        <v>108</v>
      </c>
      <c r="L25" s="108">
        <f t="shared" si="1"/>
        <v>45</v>
      </c>
      <c r="M25" s="109">
        <f t="shared" si="2"/>
        <v>6</v>
      </c>
      <c r="N25" s="109">
        <f t="shared" si="3"/>
        <v>0</v>
      </c>
      <c r="O25" s="109">
        <f t="shared" si="4"/>
        <v>27</v>
      </c>
      <c r="P25" s="110">
        <f t="shared" si="5"/>
        <v>4</v>
      </c>
      <c r="Q25" s="110"/>
      <c r="R25" s="110">
        <v>45.16666666666667</v>
      </c>
    </row>
    <row r="26" spans="1:18" ht="11.25">
      <c r="A26" s="102">
        <v>24</v>
      </c>
      <c r="B26" s="116" t="s">
        <v>99</v>
      </c>
      <c r="C26" s="104" t="s">
        <v>34</v>
      </c>
      <c r="D26" s="105">
        <v>3398</v>
      </c>
      <c r="E26" s="105" t="s">
        <v>93</v>
      </c>
      <c r="F26" s="105" t="s">
        <v>100</v>
      </c>
      <c r="G26" s="106">
        <v>25</v>
      </c>
      <c r="H26" s="106">
        <v>27</v>
      </c>
      <c r="I26" s="106">
        <v>25</v>
      </c>
      <c r="J26" s="106">
        <v>31</v>
      </c>
      <c r="K26" s="107">
        <f t="shared" si="0"/>
        <v>108</v>
      </c>
      <c r="L26" s="108">
        <f t="shared" si="1"/>
        <v>45</v>
      </c>
      <c r="M26" s="109">
        <f t="shared" si="2"/>
        <v>6</v>
      </c>
      <c r="N26" s="109">
        <f t="shared" si="3"/>
        <v>2</v>
      </c>
      <c r="O26" s="109">
        <f t="shared" si="4"/>
        <v>27</v>
      </c>
      <c r="P26" s="110">
        <f t="shared" si="5"/>
        <v>4</v>
      </c>
      <c r="Q26" s="110"/>
      <c r="R26" s="110">
        <v>45.16666666666667</v>
      </c>
    </row>
    <row r="27" spans="1:18" ht="11.25">
      <c r="A27" s="102">
        <v>25</v>
      </c>
      <c r="B27" s="133" t="s">
        <v>101</v>
      </c>
      <c r="C27" s="104" t="s">
        <v>102</v>
      </c>
      <c r="D27" s="105">
        <v>952</v>
      </c>
      <c r="E27" s="105" t="s">
        <v>73</v>
      </c>
      <c r="F27" s="105" t="s">
        <v>82</v>
      </c>
      <c r="G27" s="106">
        <v>28</v>
      </c>
      <c r="H27" s="106">
        <v>29</v>
      </c>
      <c r="I27" s="106">
        <v>27</v>
      </c>
      <c r="J27" s="106">
        <v>25</v>
      </c>
      <c r="K27" s="107">
        <f t="shared" si="0"/>
        <v>109</v>
      </c>
      <c r="L27" s="108">
        <f t="shared" si="1"/>
        <v>44</v>
      </c>
      <c r="M27" s="109">
        <f t="shared" si="2"/>
        <v>4</v>
      </c>
      <c r="N27" s="109">
        <f t="shared" si="3"/>
        <v>1</v>
      </c>
      <c r="O27" s="109">
        <f t="shared" si="4"/>
        <v>27.25</v>
      </c>
      <c r="P27" s="110">
        <f t="shared" si="5"/>
        <v>4</v>
      </c>
      <c r="Q27" s="110"/>
      <c r="R27" s="110">
        <v>44.16666666666667</v>
      </c>
    </row>
    <row r="28" spans="1:18" ht="11.25">
      <c r="A28" s="102">
        <v>26</v>
      </c>
      <c r="B28" s="139" t="s">
        <v>42</v>
      </c>
      <c r="C28" s="104" t="s">
        <v>34</v>
      </c>
      <c r="D28" s="105">
        <v>3287</v>
      </c>
      <c r="E28" s="105" t="s">
        <v>73</v>
      </c>
      <c r="F28" s="105" t="s">
        <v>98</v>
      </c>
      <c r="G28" s="106">
        <v>27</v>
      </c>
      <c r="H28" s="106">
        <v>32</v>
      </c>
      <c r="I28" s="106">
        <v>27</v>
      </c>
      <c r="J28" s="106">
        <v>23</v>
      </c>
      <c r="K28" s="107">
        <f t="shared" si="0"/>
        <v>109</v>
      </c>
      <c r="L28" s="108">
        <f t="shared" si="1"/>
        <v>44</v>
      </c>
      <c r="M28" s="109">
        <f t="shared" si="2"/>
        <v>9</v>
      </c>
      <c r="N28" s="109">
        <f t="shared" si="3"/>
        <v>0</v>
      </c>
      <c r="O28" s="109">
        <f t="shared" si="4"/>
        <v>27.25</v>
      </c>
      <c r="P28" s="110">
        <f t="shared" si="5"/>
        <v>4</v>
      </c>
      <c r="Q28" s="110"/>
      <c r="R28" s="110">
        <v>44.16666666666667</v>
      </c>
    </row>
    <row r="29" spans="1:18" ht="11.25">
      <c r="A29" s="102">
        <v>27</v>
      </c>
      <c r="B29" s="103" t="s">
        <v>44</v>
      </c>
      <c r="C29" s="104" t="s">
        <v>17</v>
      </c>
      <c r="D29" s="105">
        <v>2784</v>
      </c>
      <c r="E29" s="105" t="s">
        <v>93</v>
      </c>
      <c r="F29" s="105" t="s">
        <v>70</v>
      </c>
      <c r="G29" s="106">
        <v>24</v>
      </c>
      <c r="H29" s="106">
        <v>32</v>
      </c>
      <c r="I29" s="106">
        <v>26</v>
      </c>
      <c r="J29" s="106">
        <v>29</v>
      </c>
      <c r="K29" s="107">
        <f t="shared" si="0"/>
        <v>111</v>
      </c>
      <c r="L29" s="108">
        <f t="shared" si="1"/>
        <v>42</v>
      </c>
      <c r="M29" s="109">
        <f t="shared" si="2"/>
        <v>8</v>
      </c>
      <c r="N29" s="109">
        <f t="shared" si="3"/>
        <v>3</v>
      </c>
      <c r="O29" s="109">
        <f t="shared" si="4"/>
        <v>27.75</v>
      </c>
      <c r="P29" s="110">
        <f t="shared" si="5"/>
        <v>4</v>
      </c>
      <c r="Q29" s="110"/>
      <c r="R29" s="110">
        <v>42.16666666666667</v>
      </c>
    </row>
    <row r="30" spans="1:18" ht="11.25">
      <c r="A30" s="102">
        <v>28</v>
      </c>
      <c r="B30" s="137" t="s">
        <v>103</v>
      </c>
      <c r="C30" s="104" t="s">
        <v>104</v>
      </c>
      <c r="D30" s="105">
        <v>563</v>
      </c>
      <c r="E30" s="105" t="s">
        <v>73</v>
      </c>
      <c r="F30" s="105" t="s">
        <v>76</v>
      </c>
      <c r="G30" s="106">
        <v>26</v>
      </c>
      <c r="H30" s="106">
        <v>32</v>
      </c>
      <c r="I30" s="106">
        <v>28</v>
      </c>
      <c r="J30" s="106">
        <v>26</v>
      </c>
      <c r="K30" s="107">
        <f t="shared" si="0"/>
        <v>112</v>
      </c>
      <c r="L30" s="108">
        <f t="shared" si="1"/>
        <v>41</v>
      </c>
      <c r="M30" s="109">
        <f t="shared" si="2"/>
        <v>6</v>
      </c>
      <c r="N30" s="109">
        <f t="shared" si="3"/>
        <v>2</v>
      </c>
      <c r="O30" s="109">
        <f t="shared" si="4"/>
        <v>28</v>
      </c>
      <c r="P30" s="110">
        <f t="shared" si="5"/>
        <v>4</v>
      </c>
      <c r="Q30" s="110"/>
      <c r="R30" s="110">
        <v>41.16666666666667</v>
      </c>
    </row>
    <row r="31" spans="1:18" ht="11.25">
      <c r="A31" s="102">
        <v>29</v>
      </c>
      <c r="B31" s="116" t="s">
        <v>105</v>
      </c>
      <c r="C31" s="104" t="s">
        <v>81</v>
      </c>
      <c r="D31" s="105">
        <v>2853</v>
      </c>
      <c r="E31" s="105" t="s">
        <v>73</v>
      </c>
      <c r="F31" s="105" t="s">
        <v>100</v>
      </c>
      <c r="G31" s="106">
        <v>30</v>
      </c>
      <c r="H31" s="106">
        <v>32</v>
      </c>
      <c r="I31" s="106">
        <v>25</v>
      </c>
      <c r="J31" s="106">
        <v>25</v>
      </c>
      <c r="K31" s="107">
        <f t="shared" si="0"/>
        <v>112</v>
      </c>
      <c r="L31" s="108">
        <f t="shared" si="1"/>
        <v>41</v>
      </c>
      <c r="M31" s="109">
        <f t="shared" si="2"/>
        <v>7</v>
      </c>
      <c r="N31" s="109">
        <f t="shared" si="3"/>
        <v>5</v>
      </c>
      <c r="O31" s="109">
        <f t="shared" si="4"/>
        <v>28</v>
      </c>
      <c r="P31" s="110">
        <f t="shared" si="5"/>
        <v>4</v>
      </c>
      <c r="Q31" s="110"/>
      <c r="R31" s="110">
        <v>41.16666666666667</v>
      </c>
    </row>
    <row r="32" spans="1:18" ht="11.25">
      <c r="A32" s="102">
        <v>30</v>
      </c>
      <c r="B32" s="139" t="s">
        <v>106</v>
      </c>
      <c r="C32" s="104" t="s">
        <v>104</v>
      </c>
      <c r="D32" s="105">
        <v>629</v>
      </c>
      <c r="E32" s="105" t="s">
        <v>97</v>
      </c>
      <c r="F32" s="105" t="s">
        <v>98</v>
      </c>
      <c r="G32" s="106">
        <v>24</v>
      </c>
      <c r="H32" s="106">
        <v>26</v>
      </c>
      <c r="I32" s="106">
        <v>32</v>
      </c>
      <c r="J32" s="106">
        <v>32</v>
      </c>
      <c r="K32" s="107">
        <f t="shared" si="0"/>
        <v>114</v>
      </c>
      <c r="L32" s="108">
        <f t="shared" si="1"/>
        <v>39</v>
      </c>
      <c r="M32" s="109">
        <f t="shared" si="2"/>
        <v>8</v>
      </c>
      <c r="N32" s="109">
        <f t="shared" si="3"/>
        <v>6</v>
      </c>
      <c r="O32" s="109">
        <f t="shared" si="4"/>
        <v>28.5</v>
      </c>
      <c r="P32" s="110">
        <f t="shared" si="5"/>
        <v>4</v>
      </c>
      <c r="Q32" s="110"/>
      <c r="R32" s="110">
        <v>39.16666666666667</v>
      </c>
    </row>
    <row r="33" spans="1:18" ht="11.25">
      <c r="A33" s="102">
        <v>31</v>
      </c>
      <c r="B33" s="117" t="s">
        <v>107</v>
      </c>
      <c r="C33" s="111" t="s">
        <v>34</v>
      </c>
      <c r="D33" s="102">
        <v>1844</v>
      </c>
      <c r="E33" s="102" t="s">
        <v>93</v>
      </c>
      <c r="F33" s="102" t="s">
        <v>100</v>
      </c>
      <c r="G33" s="102">
        <v>27</v>
      </c>
      <c r="H33" s="102">
        <v>27</v>
      </c>
      <c r="I33" s="102">
        <v>32</v>
      </c>
      <c r="J33" s="102">
        <v>29</v>
      </c>
      <c r="K33" s="107">
        <f t="shared" si="0"/>
        <v>115</v>
      </c>
      <c r="L33" s="108">
        <f t="shared" si="1"/>
        <v>38</v>
      </c>
      <c r="M33" s="109">
        <f t="shared" si="2"/>
        <v>5</v>
      </c>
      <c r="N33" s="109">
        <f t="shared" si="3"/>
        <v>2</v>
      </c>
      <c r="O33" s="109">
        <f t="shared" si="4"/>
        <v>28.75</v>
      </c>
      <c r="P33" s="110">
        <f t="shared" si="5"/>
        <v>4</v>
      </c>
      <c r="Q33" s="110"/>
      <c r="R33" s="110">
        <v>38.16666666666667</v>
      </c>
    </row>
    <row r="34" spans="1:18" ht="11.25">
      <c r="A34" s="102">
        <v>32</v>
      </c>
      <c r="B34" s="136" t="s">
        <v>38</v>
      </c>
      <c r="C34" s="111" t="s">
        <v>34</v>
      </c>
      <c r="D34" s="102">
        <v>3286</v>
      </c>
      <c r="E34" s="102" t="s">
        <v>93</v>
      </c>
      <c r="F34" s="102" t="s">
        <v>82</v>
      </c>
      <c r="G34" s="102">
        <v>32</v>
      </c>
      <c r="H34" s="102">
        <v>28</v>
      </c>
      <c r="I34" s="102">
        <v>27</v>
      </c>
      <c r="J34" s="102">
        <v>29</v>
      </c>
      <c r="K34" s="107">
        <f t="shared" si="0"/>
        <v>116</v>
      </c>
      <c r="L34" s="108">
        <f t="shared" si="1"/>
        <v>37</v>
      </c>
      <c r="M34" s="109">
        <f t="shared" si="2"/>
        <v>5</v>
      </c>
      <c r="N34" s="109">
        <f t="shared" si="3"/>
        <v>1</v>
      </c>
      <c r="O34" s="109">
        <f t="shared" si="4"/>
        <v>29</v>
      </c>
      <c r="P34" s="110">
        <f t="shared" si="5"/>
        <v>4</v>
      </c>
      <c r="Q34" s="110"/>
      <c r="R34" s="110">
        <v>37.16666666666667</v>
      </c>
    </row>
    <row r="35" spans="1:18" ht="11.25">
      <c r="A35" s="102">
        <v>33</v>
      </c>
      <c r="B35" s="133" t="s">
        <v>39</v>
      </c>
      <c r="C35" s="104" t="s">
        <v>17</v>
      </c>
      <c r="D35" s="105">
        <v>3311</v>
      </c>
      <c r="E35" s="105" t="s">
        <v>93</v>
      </c>
      <c r="F35" s="105" t="s">
        <v>82</v>
      </c>
      <c r="G35" s="106">
        <v>32</v>
      </c>
      <c r="H35" s="106">
        <v>33</v>
      </c>
      <c r="I35" s="106">
        <v>27</v>
      </c>
      <c r="J35" s="106">
        <v>27</v>
      </c>
      <c r="K35" s="107">
        <f t="shared" si="0"/>
        <v>119</v>
      </c>
      <c r="L35" s="112">
        <f t="shared" si="1"/>
        <v>34</v>
      </c>
      <c r="M35" s="109">
        <f t="shared" si="2"/>
        <v>6</v>
      </c>
      <c r="N35" s="109">
        <f t="shared" si="3"/>
        <v>5</v>
      </c>
      <c r="O35" s="109">
        <f t="shared" si="4"/>
        <v>29.75</v>
      </c>
      <c r="P35" s="110">
        <f t="shared" si="5"/>
        <v>4</v>
      </c>
      <c r="Q35" s="110"/>
      <c r="R35" s="110">
        <v>34.16666666666667</v>
      </c>
    </row>
    <row r="36" spans="1:18" ht="11.25">
      <c r="A36" s="102">
        <v>34</v>
      </c>
      <c r="B36" s="134" t="s">
        <v>52</v>
      </c>
      <c r="C36" s="104" t="s">
        <v>23</v>
      </c>
      <c r="D36" s="105">
        <v>3351</v>
      </c>
      <c r="E36" s="105" t="s">
        <v>97</v>
      </c>
      <c r="F36" s="105" t="s">
        <v>108</v>
      </c>
      <c r="G36" s="106">
        <v>31</v>
      </c>
      <c r="H36" s="106">
        <v>33</v>
      </c>
      <c r="I36" s="106">
        <v>27</v>
      </c>
      <c r="J36" s="106">
        <v>29</v>
      </c>
      <c r="K36" s="107">
        <f t="shared" si="0"/>
        <v>120</v>
      </c>
      <c r="L36" s="108">
        <f t="shared" si="1"/>
        <v>33</v>
      </c>
      <c r="M36" s="109">
        <f t="shared" si="2"/>
        <v>6</v>
      </c>
      <c r="N36" s="109">
        <f t="shared" si="3"/>
        <v>2</v>
      </c>
      <c r="O36" s="109">
        <f t="shared" si="4"/>
        <v>30</v>
      </c>
      <c r="P36" s="110">
        <f t="shared" si="5"/>
        <v>4</v>
      </c>
      <c r="Q36" s="110"/>
      <c r="R36" s="110">
        <v>33.16666666666667</v>
      </c>
    </row>
    <row r="37" spans="1:18" ht="11.25">
      <c r="A37" s="102">
        <v>35</v>
      </c>
      <c r="B37" s="133" t="s">
        <v>109</v>
      </c>
      <c r="C37" s="104" t="s">
        <v>81</v>
      </c>
      <c r="D37" s="105">
        <v>3352</v>
      </c>
      <c r="E37" s="105" t="s">
        <v>93</v>
      </c>
      <c r="F37" s="105" t="s">
        <v>82</v>
      </c>
      <c r="G37" s="106">
        <v>35</v>
      </c>
      <c r="H37" s="106">
        <v>30</v>
      </c>
      <c r="I37" s="106">
        <v>28</v>
      </c>
      <c r="J37" s="106">
        <v>30</v>
      </c>
      <c r="K37" s="107">
        <f t="shared" si="0"/>
        <v>123</v>
      </c>
      <c r="L37" s="108">
        <f t="shared" si="1"/>
        <v>30</v>
      </c>
      <c r="M37" s="109">
        <f t="shared" si="2"/>
        <v>7</v>
      </c>
      <c r="N37" s="109">
        <f t="shared" si="3"/>
        <v>0</v>
      </c>
      <c r="O37" s="109">
        <f t="shared" si="4"/>
        <v>30.75</v>
      </c>
      <c r="P37" s="110">
        <f t="shared" si="5"/>
        <v>4</v>
      </c>
      <c r="Q37" s="110"/>
      <c r="R37" s="110">
        <v>30.16666666666667</v>
      </c>
    </row>
    <row r="38" spans="1:18" ht="11.25">
      <c r="A38" s="102">
        <v>36</v>
      </c>
      <c r="B38" s="103" t="s">
        <v>53</v>
      </c>
      <c r="C38" s="104" t="s">
        <v>23</v>
      </c>
      <c r="D38" s="105">
        <v>1315</v>
      </c>
      <c r="E38" s="105" t="s">
        <v>93</v>
      </c>
      <c r="F38" s="105" t="s">
        <v>70</v>
      </c>
      <c r="G38" s="106">
        <v>30</v>
      </c>
      <c r="H38" s="106">
        <v>31</v>
      </c>
      <c r="I38" s="106">
        <v>26</v>
      </c>
      <c r="J38" s="106">
        <v>36</v>
      </c>
      <c r="K38" s="107">
        <f t="shared" si="0"/>
        <v>123</v>
      </c>
      <c r="L38" s="108">
        <f t="shared" si="1"/>
        <v>30</v>
      </c>
      <c r="M38" s="109">
        <f t="shared" si="2"/>
        <v>10</v>
      </c>
      <c r="N38" s="109">
        <f t="shared" si="3"/>
        <v>1</v>
      </c>
      <c r="O38" s="109">
        <f t="shared" si="4"/>
        <v>30.75</v>
      </c>
      <c r="P38" s="110">
        <f t="shared" si="5"/>
        <v>4</v>
      </c>
      <c r="Q38" s="110"/>
      <c r="R38" s="110">
        <v>30.16666666666667</v>
      </c>
    </row>
    <row r="39" spans="1:18" ht="11.25">
      <c r="A39" s="102">
        <v>37</v>
      </c>
      <c r="B39" s="134" t="s">
        <v>110</v>
      </c>
      <c r="C39" s="104" t="s">
        <v>23</v>
      </c>
      <c r="D39" s="105">
        <v>2756</v>
      </c>
      <c r="E39" s="105" t="s">
        <v>111</v>
      </c>
      <c r="F39" s="105" t="s">
        <v>108</v>
      </c>
      <c r="G39" s="106">
        <v>44</v>
      </c>
      <c r="H39" s="106">
        <v>40</v>
      </c>
      <c r="I39" s="106">
        <v>33</v>
      </c>
      <c r="J39" s="106">
        <v>29</v>
      </c>
      <c r="K39" s="107">
        <f t="shared" si="0"/>
        <v>146</v>
      </c>
      <c r="L39" s="108">
        <f t="shared" si="1"/>
        <v>7</v>
      </c>
      <c r="M39" s="109">
        <f t="shared" si="2"/>
        <v>15</v>
      </c>
      <c r="N39" s="109">
        <f t="shared" si="3"/>
        <v>7</v>
      </c>
      <c r="O39" s="109">
        <f t="shared" si="4"/>
        <v>36.5</v>
      </c>
      <c r="P39" s="110">
        <f t="shared" si="5"/>
        <v>4</v>
      </c>
      <c r="Q39" s="110"/>
      <c r="R39" s="110">
        <v>7.166666666666671</v>
      </c>
    </row>
    <row r="40" spans="1:18" ht="11.25">
      <c r="A40" s="102">
        <v>38</v>
      </c>
      <c r="B40" s="114" t="s">
        <v>112</v>
      </c>
      <c r="C40" s="104" t="s">
        <v>96</v>
      </c>
      <c r="D40" s="105">
        <v>3329</v>
      </c>
      <c r="E40" s="105" t="s">
        <v>111</v>
      </c>
      <c r="F40" s="105" t="s">
        <v>85</v>
      </c>
      <c r="G40" s="106">
        <v>42</v>
      </c>
      <c r="H40" s="106">
        <v>32</v>
      </c>
      <c r="I40" s="106">
        <v>37</v>
      </c>
      <c r="J40" s="106">
        <v>49</v>
      </c>
      <c r="K40" s="107">
        <f t="shared" si="0"/>
        <v>160</v>
      </c>
      <c r="L40" s="108"/>
      <c r="M40" s="109">
        <f t="shared" si="2"/>
        <v>17</v>
      </c>
      <c r="N40" s="109">
        <f t="shared" si="3"/>
        <v>5</v>
      </c>
      <c r="O40" s="109">
        <f t="shared" si="4"/>
        <v>40</v>
      </c>
      <c r="P40" s="110">
        <f t="shared" si="5"/>
        <v>4</v>
      </c>
      <c r="Q40" s="110"/>
      <c r="R40" s="110">
        <v>-6.833333333333329</v>
      </c>
    </row>
    <row r="41" spans="1:10" ht="11.25">
      <c r="A41" s="118"/>
      <c r="B41" s="119" t="s">
        <v>113</v>
      </c>
      <c r="C41" s="120"/>
      <c r="D41" s="121"/>
      <c r="E41" s="121"/>
      <c r="F41" s="121"/>
      <c r="G41" s="121"/>
      <c r="H41" s="121"/>
      <c r="I41" s="121"/>
      <c r="J41" s="121"/>
    </row>
    <row r="42" spans="1:15" ht="11.25">
      <c r="A42" s="96" t="s">
        <v>58</v>
      </c>
      <c r="B42" s="97" t="s">
        <v>59</v>
      </c>
      <c r="C42" s="96" t="s">
        <v>60</v>
      </c>
      <c r="D42" s="96" t="s">
        <v>61</v>
      </c>
      <c r="E42" s="96" t="s">
        <v>62</v>
      </c>
      <c r="F42" s="96" t="s">
        <v>63</v>
      </c>
      <c r="G42" s="96">
        <v>1</v>
      </c>
      <c r="H42" s="96">
        <v>2</v>
      </c>
      <c r="I42" s="96">
        <v>3</v>
      </c>
      <c r="J42" s="96">
        <v>4</v>
      </c>
      <c r="K42" s="98" t="s">
        <v>64</v>
      </c>
      <c r="L42" s="99" t="s">
        <v>15</v>
      </c>
      <c r="M42" s="96" t="s">
        <v>65</v>
      </c>
      <c r="N42" s="96" t="s">
        <v>66</v>
      </c>
      <c r="O42" s="96" t="s">
        <v>67</v>
      </c>
    </row>
    <row r="43" spans="1:15" ht="11.25">
      <c r="A43" s="102">
        <v>1</v>
      </c>
      <c r="B43" s="103" t="s">
        <v>68</v>
      </c>
      <c r="C43" s="104" t="s">
        <v>34</v>
      </c>
      <c r="D43" s="105">
        <v>2844</v>
      </c>
      <c r="E43" s="105" t="s">
        <v>69</v>
      </c>
      <c r="F43" s="105" t="s">
        <v>70</v>
      </c>
      <c r="G43" s="106">
        <v>21</v>
      </c>
      <c r="H43" s="106">
        <v>21</v>
      </c>
      <c r="I43" s="106">
        <v>21</v>
      </c>
      <c r="J43" s="106">
        <v>20</v>
      </c>
      <c r="K43" s="107">
        <v>83</v>
      </c>
      <c r="L43" s="108">
        <v>70</v>
      </c>
      <c r="M43" s="109">
        <v>1</v>
      </c>
      <c r="N43" s="109">
        <v>0</v>
      </c>
      <c r="O43" s="109">
        <v>20.75</v>
      </c>
    </row>
    <row r="44" spans="1:15" ht="11.25">
      <c r="A44" s="102">
        <v>2</v>
      </c>
      <c r="B44" s="132" t="s">
        <v>71</v>
      </c>
      <c r="C44" s="111" t="s">
        <v>34</v>
      </c>
      <c r="D44" s="102">
        <v>1934</v>
      </c>
      <c r="E44" s="102" t="s">
        <v>70</v>
      </c>
      <c r="F44" s="102" t="s">
        <v>72</v>
      </c>
      <c r="G44" s="102">
        <v>23</v>
      </c>
      <c r="H44" s="102">
        <v>21</v>
      </c>
      <c r="I44" s="102">
        <v>23</v>
      </c>
      <c r="J44" s="102">
        <v>20</v>
      </c>
      <c r="K44" s="107">
        <v>87</v>
      </c>
      <c r="L44" s="112">
        <v>66</v>
      </c>
      <c r="M44" s="109">
        <v>3</v>
      </c>
      <c r="N44" s="109">
        <v>2</v>
      </c>
      <c r="O44" s="109">
        <v>21.75</v>
      </c>
    </row>
    <row r="45" spans="1:15" ht="11.25">
      <c r="A45" s="102">
        <v>3</v>
      </c>
      <c r="B45" s="113" t="s">
        <v>41</v>
      </c>
      <c r="C45" s="111" t="s">
        <v>17</v>
      </c>
      <c r="D45" s="102">
        <v>572</v>
      </c>
      <c r="E45" s="102" t="s">
        <v>73</v>
      </c>
      <c r="F45" s="102" t="s">
        <v>70</v>
      </c>
      <c r="G45" s="102">
        <v>24</v>
      </c>
      <c r="H45" s="102">
        <v>21</v>
      </c>
      <c r="I45" s="102">
        <v>21</v>
      </c>
      <c r="J45" s="102">
        <v>22</v>
      </c>
      <c r="K45" s="107">
        <v>88</v>
      </c>
      <c r="L45" s="108">
        <v>65</v>
      </c>
      <c r="M45" s="109">
        <v>3</v>
      </c>
      <c r="N45" s="109">
        <v>1</v>
      </c>
      <c r="O45" s="109">
        <v>22</v>
      </c>
    </row>
    <row r="46" spans="1:15" ht="11.25">
      <c r="A46" s="102">
        <v>4</v>
      </c>
      <c r="B46" s="137" t="s">
        <v>74</v>
      </c>
      <c r="C46" s="104" t="s">
        <v>75</v>
      </c>
      <c r="D46" s="105">
        <v>66</v>
      </c>
      <c r="E46" s="105" t="s">
        <v>70</v>
      </c>
      <c r="F46" s="105" t="s">
        <v>76</v>
      </c>
      <c r="G46" s="106">
        <v>22</v>
      </c>
      <c r="H46" s="106">
        <v>24</v>
      </c>
      <c r="I46" s="106">
        <v>22</v>
      </c>
      <c r="J46" s="106">
        <v>24</v>
      </c>
      <c r="K46" s="107">
        <v>92</v>
      </c>
      <c r="L46" s="108">
        <v>61</v>
      </c>
      <c r="M46" s="109">
        <v>2</v>
      </c>
      <c r="N46" s="109">
        <v>2</v>
      </c>
      <c r="O46" s="109">
        <v>23</v>
      </c>
    </row>
    <row r="47" spans="1:15" ht="11.25">
      <c r="A47" s="102">
        <v>5</v>
      </c>
      <c r="B47" s="103" t="s">
        <v>77</v>
      </c>
      <c r="C47" s="104" t="s">
        <v>78</v>
      </c>
      <c r="D47" s="105">
        <v>1902</v>
      </c>
      <c r="E47" s="105" t="s">
        <v>69</v>
      </c>
      <c r="F47" s="105" t="s">
        <v>70</v>
      </c>
      <c r="G47" s="106">
        <v>23</v>
      </c>
      <c r="H47" s="106">
        <v>21</v>
      </c>
      <c r="I47" s="106">
        <v>23</v>
      </c>
      <c r="J47" s="106">
        <v>25</v>
      </c>
      <c r="K47" s="107">
        <v>92</v>
      </c>
      <c r="L47" s="108">
        <v>61</v>
      </c>
      <c r="M47" s="109">
        <v>4</v>
      </c>
      <c r="N47" s="109">
        <v>0</v>
      </c>
      <c r="O47" s="109">
        <v>23</v>
      </c>
    </row>
    <row r="48" spans="1:15" ht="11.25">
      <c r="A48" s="102">
        <v>6</v>
      </c>
      <c r="B48" s="103" t="s">
        <v>79</v>
      </c>
      <c r="C48" s="104" t="s">
        <v>34</v>
      </c>
      <c r="D48" s="105">
        <v>1510</v>
      </c>
      <c r="E48" s="105" t="s">
        <v>73</v>
      </c>
      <c r="F48" s="105" t="s">
        <v>70</v>
      </c>
      <c r="G48" s="106">
        <v>27</v>
      </c>
      <c r="H48" s="106">
        <v>24</v>
      </c>
      <c r="I48" s="106">
        <v>21</v>
      </c>
      <c r="J48" s="106">
        <v>21</v>
      </c>
      <c r="K48" s="107">
        <v>93</v>
      </c>
      <c r="L48" s="108">
        <v>60</v>
      </c>
      <c r="M48" s="109">
        <v>6</v>
      </c>
      <c r="N48" s="109">
        <v>3</v>
      </c>
      <c r="O48" s="109">
        <v>23.25</v>
      </c>
    </row>
    <row r="49" spans="1:15" ht="11.25">
      <c r="A49" s="102">
        <v>7</v>
      </c>
      <c r="B49" s="133" t="s">
        <v>80</v>
      </c>
      <c r="C49" s="104" t="s">
        <v>81</v>
      </c>
      <c r="D49" s="105">
        <v>562</v>
      </c>
      <c r="E49" s="105" t="s">
        <v>73</v>
      </c>
      <c r="F49" s="105" t="s">
        <v>82</v>
      </c>
      <c r="G49" s="106">
        <v>23</v>
      </c>
      <c r="H49" s="106">
        <v>24</v>
      </c>
      <c r="I49" s="106">
        <v>23</v>
      </c>
      <c r="J49" s="106">
        <v>24</v>
      </c>
      <c r="K49" s="107">
        <v>94</v>
      </c>
      <c r="L49" s="108">
        <v>59</v>
      </c>
      <c r="M49" s="109">
        <v>1</v>
      </c>
      <c r="N49" s="109">
        <v>1</v>
      </c>
      <c r="O49" s="109">
        <v>23.5</v>
      </c>
    </row>
    <row r="50" spans="1:15" ht="11.25">
      <c r="A50" s="102">
        <v>8</v>
      </c>
      <c r="B50" s="136" t="s">
        <v>83</v>
      </c>
      <c r="C50" s="111" t="s">
        <v>81</v>
      </c>
      <c r="D50" s="102">
        <v>1058</v>
      </c>
      <c r="E50" s="102" t="s">
        <v>69</v>
      </c>
      <c r="F50" s="102" t="s">
        <v>82</v>
      </c>
      <c r="G50" s="102">
        <v>24</v>
      </c>
      <c r="H50" s="102">
        <v>21</v>
      </c>
      <c r="I50" s="102">
        <v>27</v>
      </c>
      <c r="J50" s="102">
        <v>22</v>
      </c>
      <c r="K50" s="107">
        <v>94</v>
      </c>
      <c r="L50" s="108">
        <v>59</v>
      </c>
      <c r="M50" s="109">
        <v>6</v>
      </c>
      <c r="N50" s="109">
        <v>2</v>
      </c>
      <c r="O50" s="109">
        <v>23.5</v>
      </c>
    </row>
    <row r="51" spans="1:15" ht="11.25">
      <c r="A51" s="102">
        <v>9</v>
      </c>
      <c r="B51" s="133" t="s">
        <v>84</v>
      </c>
      <c r="C51" s="104" t="s">
        <v>34</v>
      </c>
      <c r="D51" s="105">
        <v>404</v>
      </c>
      <c r="E51" s="105" t="s">
        <v>73</v>
      </c>
      <c r="F51" s="105" t="s">
        <v>82</v>
      </c>
      <c r="G51" s="106">
        <v>24</v>
      </c>
      <c r="H51" s="106">
        <v>24</v>
      </c>
      <c r="I51" s="106">
        <v>24</v>
      </c>
      <c r="J51" s="106">
        <v>23</v>
      </c>
      <c r="K51" s="107">
        <v>95</v>
      </c>
      <c r="L51" s="112">
        <v>58</v>
      </c>
      <c r="M51" s="109">
        <v>1</v>
      </c>
      <c r="N51" s="109">
        <v>0</v>
      </c>
      <c r="O51" s="109">
        <v>23.75</v>
      </c>
    </row>
    <row r="52" spans="1:15" ht="11.25">
      <c r="A52" s="102">
        <v>10</v>
      </c>
      <c r="B52" s="114" t="s">
        <v>35</v>
      </c>
      <c r="C52" s="104" t="s">
        <v>17</v>
      </c>
      <c r="D52" s="105">
        <v>2931</v>
      </c>
      <c r="E52" s="105" t="s">
        <v>73</v>
      </c>
      <c r="F52" s="105" t="s">
        <v>85</v>
      </c>
      <c r="G52" s="106">
        <v>25</v>
      </c>
      <c r="H52" s="106">
        <v>20</v>
      </c>
      <c r="I52" s="106">
        <v>24</v>
      </c>
      <c r="J52" s="106">
        <v>26</v>
      </c>
      <c r="K52" s="107">
        <v>95</v>
      </c>
      <c r="L52" s="108">
        <v>58</v>
      </c>
      <c r="M52" s="109">
        <v>6</v>
      </c>
      <c r="N52" s="109">
        <v>1</v>
      </c>
      <c r="O52" s="109">
        <v>23.75</v>
      </c>
    </row>
    <row r="53" spans="1:15" ht="11.25">
      <c r="A53" s="102">
        <v>11</v>
      </c>
      <c r="B53" s="115" t="s">
        <v>86</v>
      </c>
      <c r="C53" s="104" t="s">
        <v>81</v>
      </c>
      <c r="D53" s="105">
        <v>3221</v>
      </c>
      <c r="E53" s="105" t="s">
        <v>69</v>
      </c>
      <c r="F53" s="105" t="s">
        <v>72</v>
      </c>
      <c r="G53" s="106">
        <v>25</v>
      </c>
      <c r="H53" s="106">
        <v>24</v>
      </c>
      <c r="I53" s="106">
        <v>26</v>
      </c>
      <c r="J53" s="106">
        <v>20</v>
      </c>
      <c r="K53" s="107">
        <v>95</v>
      </c>
      <c r="L53" s="108">
        <v>58</v>
      </c>
      <c r="M53" s="109">
        <v>6</v>
      </c>
      <c r="N53" s="109">
        <v>1</v>
      </c>
      <c r="O53" s="109">
        <v>23.75</v>
      </c>
    </row>
    <row r="54" spans="1:15" ht="11.25">
      <c r="A54" s="102">
        <v>12</v>
      </c>
      <c r="B54" s="133" t="s">
        <v>40</v>
      </c>
      <c r="C54" s="104" t="s">
        <v>34</v>
      </c>
      <c r="D54" s="105">
        <v>785</v>
      </c>
      <c r="E54" s="105" t="s">
        <v>73</v>
      </c>
      <c r="F54" s="105" t="s">
        <v>82</v>
      </c>
      <c r="G54" s="106">
        <v>21</v>
      </c>
      <c r="H54" s="106">
        <v>26</v>
      </c>
      <c r="I54" s="106">
        <v>24</v>
      </c>
      <c r="J54" s="106">
        <v>25</v>
      </c>
      <c r="K54" s="107">
        <v>96</v>
      </c>
      <c r="L54" s="108">
        <v>57</v>
      </c>
      <c r="M54" s="109">
        <v>5</v>
      </c>
      <c r="N54" s="109">
        <v>1</v>
      </c>
      <c r="O54" s="109">
        <v>24</v>
      </c>
    </row>
    <row r="55" spans="1:15" ht="11.25">
      <c r="A55" s="102">
        <v>13</v>
      </c>
      <c r="B55" s="113" t="s">
        <v>88</v>
      </c>
      <c r="C55" s="111" t="s">
        <v>89</v>
      </c>
      <c r="D55" s="102">
        <v>1259</v>
      </c>
      <c r="E55" s="102" t="s">
        <v>73</v>
      </c>
      <c r="F55" s="105" t="s">
        <v>70</v>
      </c>
      <c r="G55" s="102">
        <v>22</v>
      </c>
      <c r="H55" s="102">
        <v>25</v>
      </c>
      <c r="I55" s="102">
        <v>27</v>
      </c>
      <c r="J55" s="102">
        <v>24</v>
      </c>
      <c r="K55" s="107">
        <v>98</v>
      </c>
      <c r="L55" s="108">
        <v>55</v>
      </c>
      <c r="M55" s="109">
        <v>5</v>
      </c>
      <c r="N55" s="109">
        <v>1</v>
      </c>
      <c r="O55" s="109">
        <v>24.5</v>
      </c>
    </row>
    <row r="56" spans="1:15" ht="11.25">
      <c r="A56" s="102">
        <v>14</v>
      </c>
      <c r="B56" s="132" t="s">
        <v>90</v>
      </c>
      <c r="C56" s="111" t="s">
        <v>81</v>
      </c>
      <c r="D56" s="102">
        <v>3338</v>
      </c>
      <c r="E56" s="102" t="s">
        <v>69</v>
      </c>
      <c r="F56" s="102" t="s">
        <v>72</v>
      </c>
      <c r="G56" s="102">
        <v>25</v>
      </c>
      <c r="H56" s="102">
        <v>24</v>
      </c>
      <c r="I56" s="102">
        <v>23</v>
      </c>
      <c r="J56" s="102">
        <v>27</v>
      </c>
      <c r="K56" s="107">
        <v>99</v>
      </c>
      <c r="L56" s="108">
        <v>54</v>
      </c>
      <c r="M56" s="109">
        <v>4</v>
      </c>
      <c r="N56" s="109">
        <v>1</v>
      </c>
      <c r="O56" s="109">
        <v>24.75</v>
      </c>
    </row>
    <row r="57" spans="1:15" ht="11.25">
      <c r="A57" s="102">
        <v>15</v>
      </c>
      <c r="B57" s="103" t="s">
        <v>91</v>
      </c>
      <c r="C57" s="104" t="s">
        <v>92</v>
      </c>
      <c r="D57" s="105">
        <v>3219</v>
      </c>
      <c r="E57" s="105" t="s">
        <v>73</v>
      </c>
      <c r="F57" s="105" t="s">
        <v>70</v>
      </c>
      <c r="G57" s="106">
        <v>26</v>
      </c>
      <c r="H57" s="106">
        <v>23</v>
      </c>
      <c r="I57" s="106">
        <v>26</v>
      </c>
      <c r="J57" s="106">
        <v>25</v>
      </c>
      <c r="K57" s="107">
        <v>100</v>
      </c>
      <c r="L57" s="108">
        <v>53</v>
      </c>
      <c r="M57" s="109">
        <v>3</v>
      </c>
      <c r="N57" s="109">
        <v>1</v>
      </c>
      <c r="O57" s="109">
        <v>25</v>
      </c>
    </row>
    <row r="58" spans="1:15" ht="11.25">
      <c r="A58" s="102">
        <v>16</v>
      </c>
      <c r="B58" s="103" t="s">
        <v>50</v>
      </c>
      <c r="C58" s="104" t="s">
        <v>23</v>
      </c>
      <c r="D58" s="105">
        <v>2726</v>
      </c>
      <c r="E58" s="105" t="s">
        <v>73</v>
      </c>
      <c r="F58" s="105" t="s">
        <v>70</v>
      </c>
      <c r="G58" s="106">
        <v>24</v>
      </c>
      <c r="H58" s="106">
        <v>23</v>
      </c>
      <c r="I58" s="106">
        <v>26</v>
      </c>
      <c r="J58" s="106">
        <v>27</v>
      </c>
      <c r="K58" s="107">
        <v>100</v>
      </c>
      <c r="L58" s="108">
        <v>53</v>
      </c>
      <c r="M58" s="109">
        <v>4</v>
      </c>
      <c r="N58" s="109">
        <v>2</v>
      </c>
      <c r="O58" s="109">
        <v>25</v>
      </c>
    </row>
    <row r="59" spans="1:15" ht="11.25">
      <c r="A59" s="102">
        <v>17</v>
      </c>
      <c r="B59" s="138" t="s">
        <v>45</v>
      </c>
      <c r="C59" s="111" t="s">
        <v>34</v>
      </c>
      <c r="D59" s="102">
        <v>1815</v>
      </c>
      <c r="E59" s="102" t="s">
        <v>93</v>
      </c>
      <c r="F59" s="102" t="s">
        <v>76</v>
      </c>
      <c r="G59" s="102">
        <v>24</v>
      </c>
      <c r="H59" s="102">
        <v>25</v>
      </c>
      <c r="I59" s="102">
        <v>22</v>
      </c>
      <c r="J59" s="102">
        <v>29</v>
      </c>
      <c r="K59" s="107">
        <v>100</v>
      </c>
      <c r="L59" s="112">
        <v>53</v>
      </c>
      <c r="M59" s="109">
        <v>7</v>
      </c>
      <c r="N59" s="109">
        <v>1</v>
      </c>
      <c r="O59" s="109">
        <v>25</v>
      </c>
    </row>
    <row r="60" spans="1:15" ht="11.25">
      <c r="A60" s="102">
        <v>18</v>
      </c>
      <c r="B60" s="115" t="s">
        <v>94</v>
      </c>
      <c r="C60" s="104" t="s">
        <v>81</v>
      </c>
      <c r="D60" s="105">
        <v>3223</v>
      </c>
      <c r="E60" s="105" t="s">
        <v>73</v>
      </c>
      <c r="F60" s="105" t="s">
        <v>72</v>
      </c>
      <c r="G60" s="106">
        <v>27</v>
      </c>
      <c r="H60" s="106">
        <v>22</v>
      </c>
      <c r="I60" s="106">
        <v>25</v>
      </c>
      <c r="J60" s="106">
        <v>27</v>
      </c>
      <c r="K60" s="107">
        <v>101</v>
      </c>
      <c r="L60" s="108">
        <v>52</v>
      </c>
      <c r="M60" s="109">
        <v>5</v>
      </c>
      <c r="N60" s="109">
        <v>2</v>
      </c>
      <c r="O60" s="109">
        <v>25.25</v>
      </c>
    </row>
    <row r="61" spans="1:15" ht="11.25">
      <c r="A61" s="102">
        <v>19</v>
      </c>
      <c r="B61" s="114" t="s">
        <v>95</v>
      </c>
      <c r="C61" s="104" t="s">
        <v>96</v>
      </c>
      <c r="D61" s="105">
        <v>3141</v>
      </c>
      <c r="E61" s="105" t="s">
        <v>97</v>
      </c>
      <c r="F61" s="105" t="s">
        <v>85</v>
      </c>
      <c r="G61" s="106">
        <v>24</v>
      </c>
      <c r="H61" s="106">
        <v>29</v>
      </c>
      <c r="I61" s="106">
        <v>27</v>
      </c>
      <c r="J61" s="106">
        <v>24</v>
      </c>
      <c r="K61" s="107">
        <v>104</v>
      </c>
      <c r="L61" s="108">
        <v>49</v>
      </c>
      <c r="M61" s="109">
        <v>5</v>
      </c>
      <c r="N61" s="109">
        <v>3</v>
      </c>
      <c r="O61" s="109">
        <v>26</v>
      </c>
    </row>
    <row r="62" spans="1:15" ht="11.25">
      <c r="A62" s="102">
        <v>20</v>
      </c>
      <c r="B62" s="103" t="s">
        <v>54</v>
      </c>
      <c r="C62" s="104" t="s">
        <v>23</v>
      </c>
      <c r="D62" s="105">
        <v>2556</v>
      </c>
      <c r="E62" s="105" t="s">
        <v>93</v>
      </c>
      <c r="F62" s="105" t="s">
        <v>70</v>
      </c>
      <c r="G62" s="106">
        <v>29</v>
      </c>
      <c r="H62" s="106">
        <v>23</v>
      </c>
      <c r="I62" s="106">
        <v>28</v>
      </c>
      <c r="J62" s="106">
        <v>24</v>
      </c>
      <c r="K62" s="107">
        <v>104</v>
      </c>
      <c r="L62" s="108">
        <v>49</v>
      </c>
      <c r="M62" s="109">
        <v>6</v>
      </c>
      <c r="N62" s="109">
        <v>4</v>
      </c>
      <c r="O62" s="109">
        <v>26</v>
      </c>
    </row>
    <row r="63" spans="1:15" ht="11.25">
      <c r="A63" s="102">
        <v>21</v>
      </c>
      <c r="B63" s="103" t="s">
        <v>36</v>
      </c>
      <c r="C63" s="104" t="s">
        <v>34</v>
      </c>
      <c r="D63" s="105">
        <v>2958</v>
      </c>
      <c r="E63" s="105" t="s">
        <v>97</v>
      </c>
      <c r="F63" s="105" t="s">
        <v>70</v>
      </c>
      <c r="G63" s="106">
        <v>25</v>
      </c>
      <c r="H63" s="106">
        <v>26</v>
      </c>
      <c r="I63" s="106">
        <v>31</v>
      </c>
      <c r="J63" s="106">
        <v>26</v>
      </c>
      <c r="K63" s="107">
        <v>108</v>
      </c>
      <c r="L63" s="108">
        <v>45</v>
      </c>
      <c r="M63" s="109">
        <v>6</v>
      </c>
      <c r="N63" s="109">
        <v>0</v>
      </c>
      <c r="O63" s="109">
        <v>27</v>
      </c>
    </row>
    <row r="64" spans="1:15" ht="11.25">
      <c r="A64" s="102">
        <v>22</v>
      </c>
      <c r="B64" s="133" t="s">
        <v>101</v>
      </c>
      <c r="C64" s="104" t="s">
        <v>102</v>
      </c>
      <c r="D64" s="105">
        <v>952</v>
      </c>
      <c r="E64" s="105" t="s">
        <v>73</v>
      </c>
      <c r="F64" s="105" t="s">
        <v>82</v>
      </c>
      <c r="G64" s="106">
        <v>28</v>
      </c>
      <c r="H64" s="106">
        <v>29</v>
      </c>
      <c r="I64" s="106">
        <v>27</v>
      </c>
      <c r="J64" s="106">
        <v>25</v>
      </c>
      <c r="K64" s="107">
        <v>109</v>
      </c>
      <c r="L64" s="108">
        <v>44</v>
      </c>
      <c r="M64" s="109">
        <v>4</v>
      </c>
      <c r="N64" s="109">
        <v>1</v>
      </c>
      <c r="O64" s="109">
        <v>27.25</v>
      </c>
    </row>
    <row r="65" spans="1:15" ht="11.25">
      <c r="A65" s="102">
        <v>23</v>
      </c>
      <c r="B65" s="103" t="s">
        <v>44</v>
      </c>
      <c r="C65" s="104" t="s">
        <v>17</v>
      </c>
      <c r="D65" s="105">
        <v>2784</v>
      </c>
      <c r="E65" s="105" t="s">
        <v>93</v>
      </c>
      <c r="F65" s="105" t="s">
        <v>70</v>
      </c>
      <c r="G65" s="106">
        <v>24</v>
      </c>
      <c r="H65" s="106">
        <v>32</v>
      </c>
      <c r="I65" s="106">
        <v>26</v>
      </c>
      <c r="J65" s="106">
        <v>29</v>
      </c>
      <c r="K65" s="107">
        <v>111</v>
      </c>
      <c r="L65" s="108">
        <v>42</v>
      </c>
      <c r="M65" s="109">
        <v>8</v>
      </c>
      <c r="N65" s="109">
        <v>3</v>
      </c>
      <c r="O65" s="109">
        <v>27.75</v>
      </c>
    </row>
    <row r="66" spans="1:15" ht="11.25">
      <c r="A66" s="102">
        <v>24</v>
      </c>
      <c r="B66" s="137" t="s">
        <v>103</v>
      </c>
      <c r="C66" s="104" t="s">
        <v>104</v>
      </c>
      <c r="D66" s="105">
        <v>563</v>
      </c>
      <c r="E66" s="105" t="s">
        <v>73</v>
      </c>
      <c r="F66" s="105" t="s">
        <v>76</v>
      </c>
      <c r="G66" s="106">
        <v>26</v>
      </c>
      <c r="H66" s="106">
        <v>32</v>
      </c>
      <c r="I66" s="106">
        <v>28</v>
      </c>
      <c r="J66" s="106">
        <v>26</v>
      </c>
      <c r="K66" s="107">
        <v>112</v>
      </c>
      <c r="L66" s="108">
        <v>41</v>
      </c>
      <c r="M66" s="109">
        <v>6</v>
      </c>
      <c r="N66" s="109">
        <v>2</v>
      </c>
      <c r="O66" s="109">
        <v>28</v>
      </c>
    </row>
    <row r="67" spans="1:15" ht="11.25">
      <c r="A67" s="102">
        <v>25</v>
      </c>
      <c r="B67" s="136" t="s">
        <v>38</v>
      </c>
      <c r="C67" s="111" t="s">
        <v>34</v>
      </c>
      <c r="D67" s="102">
        <v>3286</v>
      </c>
      <c r="E67" s="102" t="s">
        <v>93</v>
      </c>
      <c r="F67" s="102" t="s">
        <v>82</v>
      </c>
      <c r="G67" s="102">
        <v>32</v>
      </c>
      <c r="H67" s="102">
        <v>28</v>
      </c>
      <c r="I67" s="102">
        <v>27</v>
      </c>
      <c r="J67" s="102">
        <v>29</v>
      </c>
      <c r="K67" s="107">
        <v>116</v>
      </c>
      <c r="L67" s="108">
        <v>37</v>
      </c>
      <c r="M67" s="109">
        <v>5</v>
      </c>
      <c r="N67" s="109">
        <v>1</v>
      </c>
      <c r="O67" s="109">
        <v>29</v>
      </c>
    </row>
    <row r="68" spans="1:15" ht="11.25">
      <c r="A68" s="102">
        <v>26</v>
      </c>
      <c r="B68" s="133" t="s">
        <v>39</v>
      </c>
      <c r="C68" s="104" t="s">
        <v>17</v>
      </c>
      <c r="D68" s="105">
        <v>3311</v>
      </c>
      <c r="E68" s="105" t="s">
        <v>93</v>
      </c>
      <c r="F68" s="105" t="s">
        <v>82</v>
      </c>
      <c r="G68" s="106">
        <v>32</v>
      </c>
      <c r="H68" s="106">
        <v>33</v>
      </c>
      <c r="I68" s="106">
        <v>27</v>
      </c>
      <c r="J68" s="106">
        <v>27</v>
      </c>
      <c r="K68" s="107">
        <v>119</v>
      </c>
      <c r="L68" s="112">
        <v>34</v>
      </c>
      <c r="M68" s="109">
        <v>6</v>
      </c>
      <c r="N68" s="109">
        <v>5</v>
      </c>
      <c r="O68" s="109">
        <v>29.75</v>
      </c>
    </row>
    <row r="69" spans="1:15" ht="11.25">
      <c r="A69" s="102">
        <v>27</v>
      </c>
      <c r="B69" s="133" t="s">
        <v>109</v>
      </c>
      <c r="C69" s="104" t="s">
        <v>81</v>
      </c>
      <c r="D69" s="105">
        <v>3352</v>
      </c>
      <c r="E69" s="105" t="s">
        <v>93</v>
      </c>
      <c r="F69" s="105" t="s">
        <v>82</v>
      </c>
      <c r="G69" s="106">
        <v>35</v>
      </c>
      <c r="H69" s="106">
        <v>30</v>
      </c>
      <c r="I69" s="106">
        <v>28</v>
      </c>
      <c r="J69" s="106">
        <v>30</v>
      </c>
      <c r="K69" s="107">
        <v>123</v>
      </c>
      <c r="L69" s="108">
        <v>30</v>
      </c>
      <c r="M69" s="109">
        <v>7</v>
      </c>
      <c r="N69" s="109">
        <v>0</v>
      </c>
      <c r="O69" s="109">
        <v>30.75</v>
      </c>
    </row>
    <row r="70" spans="1:15" ht="11.25">
      <c r="A70" s="102">
        <v>28</v>
      </c>
      <c r="B70" s="103" t="s">
        <v>53</v>
      </c>
      <c r="C70" s="104" t="s">
        <v>23</v>
      </c>
      <c r="D70" s="105">
        <v>1315</v>
      </c>
      <c r="E70" s="105" t="s">
        <v>93</v>
      </c>
      <c r="F70" s="105" t="s">
        <v>70</v>
      </c>
      <c r="G70" s="106">
        <v>30</v>
      </c>
      <c r="H70" s="106">
        <v>31</v>
      </c>
      <c r="I70" s="106">
        <v>26</v>
      </c>
      <c r="J70" s="106">
        <v>36</v>
      </c>
      <c r="K70" s="107">
        <v>123</v>
      </c>
      <c r="L70" s="108">
        <v>30</v>
      </c>
      <c r="M70" s="109">
        <v>10</v>
      </c>
      <c r="N70" s="109">
        <v>1</v>
      </c>
      <c r="O70" s="109">
        <v>30.75</v>
      </c>
    </row>
    <row r="71" spans="1:15" ht="11.25">
      <c r="A71" s="102">
        <v>29</v>
      </c>
      <c r="B71" s="114" t="s">
        <v>112</v>
      </c>
      <c r="C71" s="104" t="s">
        <v>96</v>
      </c>
      <c r="D71" s="105">
        <v>3329</v>
      </c>
      <c r="E71" s="105" t="s">
        <v>111</v>
      </c>
      <c r="F71" s="105" t="s">
        <v>85</v>
      </c>
      <c r="G71" s="106">
        <v>42</v>
      </c>
      <c r="H71" s="106">
        <v>32</v>
      </c>
      <c r="I71" s="106">
        <v>37</v>
      </c>
      <c r="J71" s="106">
        <v>49</v>
      </c>
      <c r="K71" s="107">
        <v>160</v>
      </c>
      <c r="L71" s="108"/>
      <c r="M71" s="109">
        <v>17</v>
      </c>
      <c r="N71" s="109">
        <v>5</v>
      </c>
      <c r="O71" s="109">
        <v>40</v>
      </c>
    </row>
    <row r="72" spans="1:10" ht="11.25">
      <c r="A72" s="122"/>
      <c r="B72" s="122" t="s">
        <v>114</v>
      </c>
      <c r="C72" s="122"/>
      <c r="D72" s="122"/>
      <c r="E72" s="122"/>
      <c r="F72" s="122"/>
      <c r="G72" s="122"/>
      <c r="H72" s="122"/>
      <c r="I72" s="122"/>
      <c r="J72" s="122"/>
    </row>
    <row r="73" spans="1:15" ht="11.25">
      <c r="A73" s="96" t="s">
        <v>58</v>
      </c>
      <c r="B73" s="97" t="s">
        <v>59</v>
      </c>
      <c r="C73" s="96" t="s">
        <v>60</v>
      </c>
      <c r="D73" s="96" t="s">
        <v>61</v>
      </c>
      <c r="E73" s="96" t="s">
        <v>62</v>
      </c>
      <c r="F73" s="96" t="s">
        <v>63</v>
      </c>
      <c r="G73" s="96">
        <v>1</v>
      </c>
      <c r="H73" s="96">
        <v>2</v>
      </c>
      <c r="I73" s="96">
        <v>3</v>
      </c>
      <c r="J73" s="96">
        <v>4</v>
      </c>
      <c r="K73" s="98" t="s">
        <v>64</v>
      </c>
      <c r="L73" s="99" t="s">
        <v>15</v>
      </c>
      <c r="M73" s="96" t="s">
        <v>65</v>
      </c>
      <c r="N73" s="96" t="s">
        <v>66</v>
      </c>
      <c r="O73" s="96" t="s">
        <v>67</v>
      </c>
    </row>
    <row r="74" spans="1:15" ht="11.25">
      <c r="A74" s="102">
        <v>1</v>
      </c>
      <c r="B74" s="135" t="s">
        <v>37</v>
      </c>
      <c r="C74" s="104" t="s">
        <v>17</v>
      </c>
      <c r="D74" s="105">
        <v>3292</v>
      </c>
      <c r="E74" s="105" t="s">
        <v>73</v>
      </c>
      <c r="F74" s="105" t="s">
        <v>87</v>
      </c>
      <c r="G74" s="106">
        <v>26</v>
      </c>
      <c r="H74" s="106">
        <v>23</v>
      </c>
      <c r="I74" s="106">
        <v>23</v>
      </c>
      <c r="J74" s="106">
        <v>25</v>
      </c>
      <c r="K74" s="107">
        <v>97</v>
      </c>
      <c r="L74" s="108">
        <v>56</v>
      </c>
      <c r="M74" s="109">
        <v>3</v>
      </c>
      <c r="N74" s="109">
        <v>2</v>
      </c>
      <c r="O74" s="109">
        <v>24.25</v>
      </c>
    </row>
    <row r="75" spans="1:15" ht="11.25">
      <c r="A75" s="102">
        <v>2</v>
      </c>
      <c r="B75" s="139" t="s">
        <v>51</v>
      </c>
      <c r="C75" s="104" t="s">
        <v>23</v>
      </c>
      <c r="D75" s="105">
        <v>3375</v>
      </c>
      <c r="E75" s="105" t="s">
        <v>73</v>
      </c>
      <c r="F75" s="105" t="s">
        <v>98</v>
      </c>
      <c r="G75" s="106">
        <v>29</v>
      </c>
      <c r="H75" s="106">
        <v>24</v>
      </c>
      <c r="I75" s="106">
        <v>25</v>
      </c>
      <c r="J75" s="106">
        <v>27</v>
      </c>
      <c r="K75" s="107">
        <v>105</v>
      </c>
      <c r="L75" s="108">
        <v>48</v>
      </c>
      <c r="M75" s="109">
        <v>5</v>
      </c>
      <c r="N75" s="109">
        <v>2</v>
      </c>
      <c r="O75" s="109">
        <v>26.25</v>
      </c>
    </row>
    <row r="76" spans="1:15" ht="11.25">
      <c r="A76" s="102">
        <v>3</v>
      </c>
      <c r="B76" s="116" t="s">
        <v>99</v>
      </c>
      <c r="C76" s="104" t="s">
        <v>34</v>
      </c>
      <c r="D76" s="105">
        <v>3398</v>
      </c>
      <c r="E76" s="105" t="s">
        <v>93</v>
      </c>
      <c r="F76" s="105" t="s">
        <v>100</v>
      </c>
      <c r="G76" s="106">
        <v>25</v>
      </c>
      <c r="H76" s="106">
        <v>27</v>
      </c>
      <c r="I76" s="106">
        <v>25</v>
      </c>
      <c r="J76" s="106">
        <v>31</v>
      </c>
      <c r="K76" s="107">
        <v>108</v>
      </c>
      <c r="L76" s="108">
        <v>45</v>
      </c>
      <c r="M76" s="109">
        <v>6</v>
      </c>
      <c r="N76" s="109">
        <v>2</v>
      </c>
      <c r="O76" s="109">
        <v>27</v>
      </c>
    </row>
    <row r="77" spans="1:15" ht="11.25">
      <c r="A77" s="102">
        <v>4</v>
      </c>
      <c r="B77" s="139" t="s">
        <v>42</v>
      </c>
      <c r="C77" s="104" t="s">
        <v>34</v>
      </c>
      <c r="D77" s="105">
        <v>3287</v>
      </c>
      <c r="E77" s="105" t="s">
        <v>73</v>
      </c>
      <c r="F77" s="105" t="s">
        <v>98</v>
      </c>
      <c r="G77" s="106">
        <v>27</v>
      </c>
      <c r="H77" s="106">
        <v>32</v>
      </c>
      <c r="I77" s="106">
        <v>27</v>
      </c>
      <c r="J77" s="106">
        <v>23</v>
      </c>
      <c r="K77" s="107">
        <v>109</v>
      </c>
      <c r="L77" s="108">
        <v>44</v>
      </c>
      <c r="M77" s="109">
        <v>9</v>
      </c>
      <c r="N77" s="109">
        <v>0</v>
      </c>
      <c r="O77" s="109">
        <v>27.25</v>
      </c>
    </row>
    <row r="78" spans="1:15" ht="11.25">
      <c r="A78" s="102">
        <v>5</v>
      </c>
      <c r="B78" s="116" t="s">
        <v>105</v>
      </c>
      <c r="C78" s="104" t="s">
        <v>81</v>
      </c>
      <c r="D78" s="105">
        <v>2853</v>
      </c>
      <c r="E78" s="105" t="s">
        <v>73</v>
      </c>
      <c r="F78" s="105" t="s">
        <v>100</v>
      </c>
      <c r="G78" s="106">
        <v>30</v>
      </c>
      <c r="H78" s="106">
        <v>32</v>
      </c>
      <c r="I78" s="106">
        <v>25</v>
      </c>
      <c r="J78" s="106">
        <v>25</v>
      </c>
      <c r="K78" s="107">
        <v>112</v>
      </c>
      <c r="L78" s="108">
        <v>41</v>
      </c>
      <c r="M78" s="109">
        <v>7</v>
      </c>
      <c r="N78" s="109">
        <v>5</v>
      </c>
      <c r="O78" s="109">
        <v>28</v>
      </c>
    </row>
    <row r="79" spans="1:15" ht="11.25">
      <c r="A79" s="102">
        <v>6</v>
      </c>
      <c r="B79" s="139" t="s">
        <v>106</v>
      </c>
      <c r="C79" s="104" t="s">
        <v>104</v>
      </c>
      <c r="D79" s="105">
        <v>629</v>
      </c>
      <c r="E79" s="105" t="s">
        <v>97</v>
      </c>
      <c r="F79" s="105" t="s">
        <v>98</v>
      </c>
      <c r="G79" s="106">
        <v>24</v>
      </c>
      <c r="H79" s="106">
        <v>26</v>
      </c>
      <c r="I79" s="106">
        <v>32</v>
      </c>
      <c r="J79" s="106">
        <v>32</v>
      </c>
      <c r="K79" s="107">
        <v>114</v>
      </c>
      <c r="L79" s="108">
        <v>39</v>
      </c>
      <c r="M79" s="109">
        <v>8</v>
      </c>
      <c r="N79" s="109">
        <v>6</v>
      </c>
      <c r="O79" s="109">
        <v>28.5</v>
      </c>
    </row>
    <row r="80" spans="1:15" ht="11.25">
      <c r="A80" s="102">
        <v>7</v>
      </c>
      <c r="B80" s="117" t="s">
        <v>107</v>
      </c>
      <c r="C80" s="111" t="s">
        <v>34</v>
      </c>
      <c r="D80" s="102">
        <v>1844</v>
      </c>
      <c r="E80" s="102" t="s">
        <v>93</v>
      </c>
      <c r="F80" s="102" t="s">
        <v>100</v>
      </c>
      <c r="G80" s="102">
        <v>27</v>
      </c>
      <c r="H80" s="102">
        <v>27</v>
      </c>
      <c r="I80" s="102">
        <v>32</v>
      </c>
      <c r="J80" s="102">
        <v>29</v>
      </c>
      <c r="K80" s="107">
        <v>115</v>
      </c>
      <c r="L80" s="108">
        <v>38</v>
      </c>
      <c r="M80" s="109">
        <v>5</v>
      </c>
      <c r="N80" s="109">
        <v>2</v>
      </c>
      <c r="O80" s="109">
        <v>28.75</v>
      </c>
    </row>
    <row r="81" spans="1:15" ht="11.25">
      <c r="A81" s="102">
        <v>8</v>
      </c>
      <c r="B81" s="134" t="s">
        <v>52</v>
      </c>
      <c r="C81" s="104" t="s">
        <v>23</v>
      </c>
      <c r="D81" s="105">
        <v>3351</v>
      </c>
      <c r="E81" s="105" t="s">
        <v>97</v>
      </c>
      <c r="F81" s="105" t="s">
        <v>108</v>
      </c>
      <c r="G81" s="106">
        <v>31</v>
      </c>
      <c r="H81" s="106">
        <v>33</v>
      </c>
      <c r="I81" s="106">
        <v>27</v>
      </c>
      <c r="J81" s="106">
        <v>29</v>
      </c>
      <c r="K81" s="107">
        <v>120</v>
      </c>
      <c r="L81" s="108">
        <v>33</v>
      </c>
      <c r="M81" s="109">
        <v>6</v>
      </c>
      <c r="N81" s="109">
        <v>2</v>
      </c>
      <c r="O81" s="109">
        <v>30</v>
      </c>
    </row>
    <row r="82" spans="1:15" ht="11.25">
      <c r="A82" s="102">
        <v>9</v>
      </c>
      <c r="B82" s="134" t="s">
        <v>110</v>
      </c>
      <c r="C82" s="104" t="s">
        <v>23</v>
      </c>
      <c r="D82" s="105">
        <v>2756</v>
      </c>
      <c r="E82" s="105" t="s">
        <v>111</v>
      </c>
      <c r="F82" s="105" t="s">
        <v>108</v>
      </c>
      <c r="G82" s="106">
        <v>44</v>
      </c>
      <c r="H82" s="106">
        <v>40</v>
      </c>
      <c r="I82" s="106">
        <v>33</v>
      </c>
      <c r="J82" s="106">
        <v>29</v>
      </c>
      <c r="K82" s="107">
        <v>146</v>
      </c>
      <c r="L82" s="108">
        <v>7</v>
      </c>
      <c r="M82" s="109">
        <v>15</v>
      </c>
      <c r="N82" s="109">
        <v>7</v>
      </c>
      <c r="O82" s="109">
        <v>36.5</v>
      </c>
    </row>
    <row r="83" spans="1:10" ht="11.25">
      <c r="A83" s="118"/>
      <c r="B83" s="119" t="s">
        <v>115</v>
      </c>
      <c r="C83" s="120"/>
      <c r="D83" s="121"/>
      <c r="E83" s="121"/>
      <c r="F83" s="121"/>
      <c r="G83" s="121"/>
      <c r="H83" s="121"/>
      <c r="I83" s="121"/>
      <c r="J83" s="121"/>
    </row>
    <row r="84" spans="1:15" ht="11.25">
      <c r="A84" s="96" t="s">
        <v>58</v>
      </c>
      <c r="B84" s="97" t="s">
        <v>59</v>
      </c>
      <c r="C84" s="96" t="s">
        <v>60</v>
      </c>
      <c r="D84" s="96" t="s">
        <v>61</v>
      </c>
      <c r="E84" s="96" t="s">
        <v>62</v>
      </c>
      <c r="F84" s="96" t="s">
        <v>63</v>
      </c>
      <c r="G84" s="96">
        <v>1</v>
      </c>
      <c r="H84" s="96">
        <v>2</v>
      </c>
      <c r="I84" s="96">
        <v>3</v>
      </c>
      <c r="J84" s="96">
        <v>4</v>
      </c>
      <c r="K84" s="98" t="s">
        <v>64</v>
      </c>
      <c r="L84" s="99" t="s">
        <v>15</v>
      </c>
      <c r="M84" s="96" t="s">
        <v>65</v>
      </c>
      <c r="N84" s="96" t="s">
        <v>66</v>
      </c>
      <c r="O84" s="96" t="s">
        <v>67</v>
      </c>
    </row>
    <row r="85" spans="1:15" ht="11.25">
      <c r="A85" s="102">
        <v>1</v>
      </c>
      <c r="B85" s="103" t="s">
        <v>68</v>
      </c>
      <c r="C85" s="104" t="s">
        <v>34</v>
      </c>
      <c r="D85" s="105">
        <v>2844</v>
      </c>
      <c r="E85" s="105" t="s">
        <v>69</v>
      </c>
      <c r="F85" s="105" t="s">
        <v>70</v>
      </c>
      <c r="G85" s="106">
        <v>21</v>
      </c>
      <c r="H85" s="106">
        <v>21</v>
      </c>
      <c r="I85" s="106">
        <v>21</v>
      </c>
      <c r="J85" s="106">
        <v>20</v>
      </c>
      <c r="K85" s="107">
        <v>83</v>
      </c>
      <c r="L85" s="108">
        <v>70</v>
      </c>
      <c r="M85" s="109">
        <v>1</v>
      </c>
      <c r="N85" s="109">
        <v>0</v>
      </c>
      <c r="O85" s="109">
        <v>20.75</v>
      </c>
    </row>
    <row r="86" spans="1:15" ht="11.25">
      <c r="A86" s="102">
        <v>2</v>
      </c>
      <c r="B86" s="113" t="s">
        <v>41</v>
      </c>
      <c r="C86" s="111" t="s">
        <v>17</v>
      </c>
      <c r="D86" s="102">
        <v>572</v>
      </c>
      <c r="E86" s="102" t="s">
        <v>73</v>
      </c>
      <c r="F86" s="102" t="s">
        <v>70</v>
      </c>
      <c r="G86" s="102">
        <v>24</v>
      </c>
      <c r="H86" s="102">
        <v>21</v>
      </c>
      <c r="I86" s="102">
        <v>21</v>
      </c>
      <c r="J86" s="102">
        <v>22</v>
      </c>
      <c r="K86" s="107">
        <v>88</v>
      </c>
      <c r="L86" s="108">
        <v>65</v>
      </c>
      <c r="M86" s="109">
        <v>3</v>
      </c>
      <c r="N86" s="109">
        <v>1</v>
      </c>
      <c r="O86" s="109">
        <v>22</v>
      </c>
    </row>
    <row r="87" spans="1:15" ht="11.25">
      <c r="A87" s="102">
        <v>3</v>
      </c>
      <c r="B87" s="103" t="s">
        <v>77</v>
      </c>
      <c r="C87" s="104" t="s">
        <v>78</v>
      </c>
      <c r="D87" s="105">
        <v>1902</v>
      </c>
      <c r="E87" s="105" t="s">
        <v>69</v>
      </c>
      <c r="F87" s="105" t="s">
        <v>70</v>
      </c>
      <c r="G87" s="106">
        <v>23</v>
      </c>
      <c r="H87" s="106">
        <v>21</v>
      </c>
      <c r="I87" s="106">
        <v>23</v>
      </c>
      <c r="J87" s="106">
        <v>25</v>
      </c>
      <c r="K87" s="107">
        <v>92</v>
      </c>
      <c r="L87" s="108">
        <v>61</v>
      </c>
      <c r="M87" s="109">
        <v>4</v>
      </c>
      <c r="N87" s="109">
        <v>0</v>
      </c>
      <c r="O87" s="109">
        <v>23</v>
      </c>
    </row>
    <row r="88" spans="1:15" ht="11.25">
      <c r="A88" s="102">
        <v>4</v>
      </c>
      <c r="B88" s="103" t="s">
        <v>79</v>
      </c>
      <c r="C88" s="104" t="s">
        <v>34</v>
      </c>
      <c r="D88" s="105">
        <v>1510</v>
      </c>
      <c r="E88" s="105" t="s">
        <v>73</v>
      </c>
      <c r="F88" s="105" t="s">
        <v>70</v>
      </c>
      <c r="G88" s="106">
        <v>27</v>
      </c>
      <c r="H88" s="106">
        <v>24</v>
      </c>
      <c r="I88" s="106">
        <v>21</v>
      </c>
      <c r="J88" s="106">
        <v>21</v>
      </c>
      <c r="K88" s="107">
        <v>93</v>
      </c>
      <c r="L88" s="108">
        <v>60</v>
      </c>
      <c r="M88" s="109">
        <v>6</v>
      </c>
      <c r="N88" s="109">
        <v>3</v>
      </c>
      <c r="O88" s="109">
        <v>23.25</v>
      </c>
    </row>
    <row r="89" spans="1:15" ht="11.25">
      <c r="A89" s="102">
        <v>5</v>
      </c>
      <c r="B89" s="113" t="s">
        <v>88</v>
      </c>
      <c r="C89" s="111" t="s">
        <v>89</v>
      </c>
      <c r="D89" s="102">
        <v>1259</v>
      </c>
      <c r="E89" s="102" t="s">
        <v>73</v>
      </c>
      <c r="F89" s="105" t="s">
        <v>70</v>
      </c>
      <c r="G89" s="102">
        <v>22</v>
      </c>
      <c r="H89" s="102">
        <v>25</v>
      </c>
      <c r="I89" s="102">
        <v>27</v>
      </c>
      <c r="J89" s="102">
        <v>24</v>
      </c>
      <c r="K89" s="107">
        <v>98</v>
      </c>
      <c r="L89" s="108">
        <v>55</v>
      </c>
      <c r="M89" s="109">
        <v>5</v>
      </c>
      <c r="N89" s="109">
        <v>1</v>
      </c>
      <c r="O89" s="109">
        <v>24.5</v>
      </c>
    </row>
    <row r="90" spans="1:15" ht="11.25">
      <c r="A90" s="102">
        <v>6</v>
      </c>
      <c r="B90" s="103" t="s">
        <v>91</v>
      </c>
      <c r="C90" s="104" t="s">
        <v>92</v>
      </c>
      <c r="D90" s="105">
        <v>3219</v>
      </c>
      <c r="E90" s="105" t="s">
        <v>73</v>
      </c>
      <c r="F90" s="105" t="s">
        <v>70</v>
      </c>
      <c r="G90" s="106">
        <v>26</v>
      </c>
      <c r="H90" s="106">
        <v>23</v>
      </c>
      <c r="I90" s="106">
        <v>26</v>
      </c>
      <c r="J90" s="106">
        <v>25</v>
      </c>
      <c r="K90" s="107">
        <v>100</v>
      </c>
      <c r="L90" s="108">
        <v>53</v>
      </c>
      <c r="M90" s="109">
        <v>3</v>
      </c>
      <c r="N90" s="109">
        <v>1</v>
      </c>
      <c r="O90" s="109">
        <v>25</v>
      </c>
    </row>
    <row r="91" spans="1:15" ht="11.25">
      <c r="A91" s="102">
        <v>7</v>
      </c>
      <c r="B91" s="103" t="s">
        <v>50</v>
      </c>
      <c r="C91" s="104" t="s">
        <v>23</v>
      </c>
      <c r="D91" s="105">
        <v>2726</v>
      </c>
      <c r="E91" s="105" t="s">
        <v>73</v>
      </c>
      <c r="F91" s="105" t="s">
        <v>70</v>
      </c>
      <c r="G91" s="106">
        <v>24</v>
      </c>
      <c r="H91" s="106">
        <v>23</v>
      </c>
      <c r="I91" s="106">
        <v>26</v>
      </c>
      <c r="J91" s="106">
        <v>27</v>
      </c>
      <c r="K91" s="107">
        <v>100</v>
      </c>
      <c r="L91" s="108">
        <v>53</v>
      </c>
      <c r="M91" s="109">
        <v>4</v>
      </c>
      <c r="N91" s="109">
        <v>2</v>
      </c>
      <c r="O91" s="109">
        <v>25</v>
      </c>
    </row>
    <row r="92" spans="1:15" ht="11.25">
      <c r="A92" s="102">
        <v>8</v>
      </c>
      <c r="B92" s="103" t="s">
        <v>54</v>
      </c>
      <c r="C92" s="104" t="s">
        <v>23</v>
      </c>
      <c r="D92" s="105">
        <v>2556</v>
      </c>
      <c r="E92" s="105" t="s">
        <v>93</v>
      </c>
      <c r="F92" s="105" t="s">
        <v>70</v>
      </c>
      <c r="G92" s="106">
        <v>29</v>
      </c>
      <c r="H92" s="106">
        <v>23</v>
      </c>
      <c r="I92" s="106">
        <v>28</v>
      </c>
      <c r="J92" s="106">
        <v>24</v>
      </c>
      <c r="K92" s="107">
        <v>104</v>
      </c>
      <c r="L92" s="108">
        <v>49</v>
      </c>
      <c r="M92" s="109">
        <v>6</v>
      </c>
      <c r="N92" s="109">
        <v>4</v>
      </c>
      <c r="O92" s="109">
        <v>26</v>
      </c>
    </row>
    <row r="93" spans="1:15" ht="11.25">
      <c r="A93" s="102">
        <v>9</v>
      </c>
      <c r="B93" s="103" t="s">
        <v>36</v>
      </c>
      <c r="C93" s="104" t="s">
        <v>34</v>
      </c>
      <c r="D93" s="105">
        <v>2958</v>
      </c>
      <c r="E93" s="105" t="s">
        <v>97</v>
      </c>
      <c r="F93" s="105" t="s">
        <v>70</v>
      </c>
      <c r="G93" s="106">
        <v>25</v>
      </c>
      <c r="H93" s="106">
        <v>26</v>
      </c>
      <c r="I93" s="106">
        <v>31</v>
      </c>
      <c r="J93" s="106">
        <v>26</v>
      </c>
      <c r="K93" s="107">
        <v>108</v>
      </c>
      <c r="L93" s="108">
        <v>45</v>
      </c>
      <c r="M93" s="109">
        <v>6</v>
      </c>
      <c r="N93" s="109">
        <v>0</v>
      </c>
      <c r="O93" s="109">
        <v>27</v>
      </c>
    </row>
    <row r="94" spans="1:15" ht="11.25">
      <c r="A94" s="102">
        <v>10</v>
      </c>
      <c r="B94" s="103" t="s">
        <v>44</v>
      </c>
      <c r="C94" s="104" t="s">
        <v>17</v>
      </c>
      <c r="D94" s="105">
        <v>2784</v>
      </c>
      <c r="E94" s="105" t="s">
        <v>93</v>
      </c>
      <c r="F94" s="105" t="s">
        <v>70</v>
      </c>
      <c r="G94" s="106">
        <v>24</v>
      </c>
      <c r="H94" s="106">
        <v>32</v>
      </c>
      <c r="I94" s="106">
        <v>26</v>
      </c>
      <c r="J94" s="106">
        <v>29</v>
      </c>
      <c r="K94" s="107">
        <v>111</v>
      </c>
      <c r="L94" s="108">
        <v>42</v>
      </c>
      <c r="M94" s="109">
        <v>8</v>
      </c>
      <c r="N94" s="109">
        <v>3</v>
      </c>
      <c r="O94" s="109">
        <v>27.75</v>
      </c>
    </row>
    <row r="95" spans="1:15" ht="11.25">
      <c r="A95" s="102">
        <v>11</v>
      </c>
      <c r="B95" s="103" t="s">
        <v>53</v>
      </c>
      <c r="C95" s="104" t="s">
        <v>23</v>
      </c>
      <c r="D95" s="105">
        <v>1315</v>
      </c>
      <c r="E95" s="105" t="s">
        <v>93</v>
      </c>
      <c r="F95" s="105" t="s">
        <v>70</v>
      </c>
      <c r="G95" s="106">
        <v>30</v>
      </c>
      <c r="H95" s="106">
        <v>31</v>
      </c>
      <c r="I95" s="106">
        <v>26</v>
      </c>
      <c r="J95" s="106">
        <v>36</v>
      </c>
      <c r="K95" s="107">
        <v>123</v>
      </c>
      <c r="L95" s="108">
        <v>30</v>
      </c>
      <c r="M95" s="109">
        <v>10</v>
      </c>
      <c r="N95" s="109">
        <v>1</v>
      </c>
      <c r="O95" s="109">
        <v>30.75</v>
      </c>
    </row>
    <row r="96" spans="1:10" ht="11.25">
      <c r="A96" s="118"/>
      <c r="B96" s="119" t="s">
        <v>116</v>
      </c>
      <c r="C96" s="120"/>
      <c r="D96" s="121"/>
      <c r="E96" s="121"/>
      <c r="F96" s="121"/>
      <c r="G96" s="121"/>
      <c r="H96" s="121"/>
      <c r="I96" s="121"/>
      <c r="J96" s="121"/>
    </row>
    <row r="97" spans="1:15" ht="11.25">
      <c r="A97" s="96" t="s">
        <v>58</v>
      </c>
      <c r="B97" s="97" t="s">
        <v>59</v>
      </c>
      <c r="C97" s="96" t="s">
        <v>60</v>
      </c>
      <c r="D97" s="96" t="s">
        <v>61</v>
      </c>
      <c r="E97" s="96" t="s">
        <v>62</v>
      </c>
      <c r="F97" s="96" t="s">
        <v>63</v>
      </c>
      <c r="G97" s="96">
        <v>1</v>
      </c>
      <c r="H97" s="96">
        <v>2</v>
      </c>
      <c r="I97" s="96">
        <v>3</v>
      </c>
      <c r="J97" s="96">
        <v>4</v>
      </c>
      <c r="K97" s="98" t="s">
        <v>64</v>
      </c>
      <c r="L97" s="99" t="s">
        <v>15</v>
      </c>
      <c r="M97" s="96" t="s">
        <v>65</v>
      </c>
      <c r="N97" s="96" t="s">
        <v>66</v>
      </c>
      <c r="O97" s="96" t="s">
        <v>67</v>
      </c>
    </row>
    <row r="98" spans="1:15" ht="11.25">
      <c r="A98" s="102">
        <v>1</v>
      </c>
      <c r="B98" s="116" t="s">
        <v>99</v>
      </c>
      <c r="C98" s="104" t="s">
        <v>34</v>
      </c>
      <c r="D98" s="105">
        <v>3398</v>
      </c>
      <c r="E98" s="105" t="s">
        <v>93</v>
      </c>
      <c r="F98" s="105" t="s">
        <v>100</v>
      </c>
      <c r="G98" s="106">
        <v>25</v>
      </c>
      <c r="H98" s="106">
        <v>27</v>
      </c>
      <c r="I98" s="106">
        <v>25</v>
      </c>
      <c r="J98" s="106">
        <v>31</v>
      </c>
      <c r="K98" s="107">
        <v>108</v>
      </c>
      <c r="L98" s="108">
        <v>45</v>
      </c>
      <c r="M98" s="109">
        <v>6</v>
      </c>
      <c r="N98" s="109">
        <v>2</v>
      </c>
      <c r="O98" s="109">
        <v>27</v>
      </c>
    </row>
    <row r="99" spans="1:15" ht="11.25">
      <c r="A99" s="102">
        <v>2</v>
      </c>
      <c r="B99" s="116" t="s">
        <v>105</v>
      </c>
      <c r="C99" s="104" t="s">
        <v>81</v>
      </c>
      <c r="D99" s="105">
        <v>2853</v>
      </c>
      <c r="E99" s="105" t="s">
        <v>73</v>
      </c>
      <c r="F99" s="105" t="s">
        <v>100</v>
      </c>
      <c r="G99" s="106">
        <v>30</v>
      </c>
      <c r="H99" s="106">
        <v>32</v>
      </c>
      <c r="I99" s="106">
        <v>25</v>
      </c>
      <c r="J99" s="106">
        <v>25</v>
      </c>
      <c r="K99" s="107">
        <v>112</v>
      </c>
      <c r="L99" s="108">
        <v>41</v>
      </c>
      <c r="M99" s="109">
        <v>7</v>
      </c>
      <c r="N99" s="109">
        <v>5</v>
      </c>
      <c r="O99" s="109">
        <v>28</v>
      </c>
    </row>
    <row r="100" spans="1:15" ht="11.25">
      <c r="A100" s="102">
        <v>3</v>
      </c>
      <c r="B100" s="117" t="s">
        <v>107</v>
      </c>
      <c r="C100" s="111" t="s">
        <v>34</v>
      </c>
      <c r="D100" s="102">
        <v>1844</v>
      </c>
      <c r="E100" s="102" t="s">
        <v>93</v>
      </c>
      <c r="F100" s="102" t="s">
        <v>100</v>
      </c>
      <c r="G100" s="102">
        <v>27</v>
      </c>
      <c r="H100" s="102">
        <v>27</v>
      </c>
      <c r="I100" s="102">
        <v>32</v>
      </c>
      <c r="J100" s="102">
        <v>29</v>
      </c>
      <c r="K100" s="107">
        <v>115</v>
      </c>
      <c r="L100" s="108">
        <v>38</v>
      </c>
      <c r="M100" s="109">
        <v>5</v>
      </c>
      <c r="N100" s="109">
        <v>2</v>
      </c>
      <c r="O100" s="109">
        <v>28.75</v>
      </c>
    </row>
    <row r="101" spans="1:10" ht="11.25">
      <c r="A101" s="118"/>
      <c r="B101" s="119" t="s">
        <v>117</v>
      </c>
      <c r="C101" s="120"/>
      <c r="D101" s="121"/>
      <c r="E101" s="121"/>
      <c r="F101" s="121"/>
      <c r="G101" s="121"/>
      <c r="H101" s="121"/>
      <c r="I101" s="121"/>
      <c r="J101" s="121"/>
    </row>
    <row r="102" spans="1:15" ht="11.25">
      <c r="A102" s="96" t="s">
        <v>58</v>
      </c>
      <c r="B102" s="97" t="s">
        <v>59</v>
      </c>
      <c r="C102" s="96" t="s">
        <v>60</v>
      </c>
      <c r="D102" s="96" t="s">
        <v>61</v>
      </c>
      <c r="E102" s="96" t="s">
        <v>62</v>
      </c>
      <c r="F102" s="96" t="s">
        <v>63</v>
      </c>
      <c r="G102" s="96">
        <v>1</v>
      </c>
      <c r="H102" s="96">
        <v>2</v>
      </c>
      <c r="I102" s="96">
        <v>3</v>
      </c>
      <c r="J102" s="96">
        <v>4</v>
      </c>
      <c r="K102" s="98" t="s">
        <v>64</v>
      </c>
      <c r="L102" s="99" t="s">
        <v>15</v>
      </c>
      <c r="M102" s="96" t="s">
        <v>65</v>
      </c>
      <c r="N102" s="96" t="s">
        <v>66</v>
      </c>
      <c r="O102" s="96" t="s">
        <v>67</v>
      </c>
    </row>
    <row r="103" spans="1:19" ht="11.25">
      <c r="A103" s="102">
        <v>1</v>
      </c>
      <c r="B103" s="133" t="s">
        <v>80</v>
      </c>
      <c r="C103" s="104" t="s">
        <v>81</v>
      </c>
      <c r="D103" s="105">
        <v>562</v>
      </c>
      <c r="E103" s="105" t="s">
        <v>73</v>
      </c>
      <c r="F103" s="105" t="s">
        <v>82</v>
      </c>
      <c r="G103" s="106">
        <v>23</v>
      </c>
      <c r="H103" s="106">
        <v>24</v>
      </c>
      <c r="I103" s="106">
        <v>23</v>
      </c>
      <c r="J103" s="106">
        <v>24</v>
      </c>
      <c r="K103" s="107">
        <v>94</v>
      </c>
      <c r="L103" s="108">
        <v>59</v>
      </c>
      <c r="M103" s="109">
        <v>1</v>
      </c>
      <c r="N103" s="109">
        <v>1</v>
      </c>
      <c r="O103" s="109">
        <v>23.5</v>
      </c>
      <c r="S103" s="118">
        <v>1</v>
      </c>
    </row>
    <row r="104" spans="1:19" ht="11.25">
      <c r="A104" s="102">
        <v>2</v>
      </c>
      <c r="B104" s="136" t="s">
        <v>83</v>
      </c>
      <c r="C104" s="111" t="s">
        <v>81</v>
      </c>
      <c r="D104" s="102">
        <v>1058</v>
      </c>
      <c r="E104" s="102" t="s">
        <v>69</v>
      </c>
      <c r="F104" s="102" t="s">
        <v>82</v>
      </c>
      <c r="G104" s="102">
        <v>24</v>
      </c>
      <c r="H104" s="102">
        <v>21</v>
      </c>
      <c r="I104" s="102">
        <v>27</v>
      </c>
      <c r="J104" s="102">
        <v>22</v>
      </c>
      <c r="K104" s="107">
        <v>94</v>
      </c>
      <c r="L104" s="108">
        <v>59</v>
      </c>
      <c r="M104" s="109">
        <v>6</v>
      </c>
      <c r="N104" s="109">
        <v>2</v>
      </c>
      <c r="O104" s="109">
        <v>23.5</v>
      </c>
      <c r="S104" s="118">
        <v>2</v>
      </c>
    </row>
    <row r="105" spans="1:15" ht="11.25">
      <c r="A105" s="102">
        <v>3</v>
      </c>
      <c r="B105" s="133" t="s">
        <v>84</v>
      </c>
      <c r="C105" s="104" t="s">
        <v>34</v>
      </c>
      <c r="D105" s="105">
        <v>404</v>
      </c>
      <c r="E105" s="105" t="s">
        <v>73</v>
      </c>
      <c r="F105" s="105" t="s">
        <v>82</v>
      </c>
      <c r="G105" s="106">
        <v>24</v>
      </c>
      <c r="H105" s="106">
        <v>24</v>
      </c>
      <c r="I105" s="106">
        <v>24</v>
      </c>
      <c r="J105" s="106">
        <v>23</v>
      </c>
      <c r="K105" s="107">
        <v>95</v>
      </c>
      <c r="L105" s="112">
        <v>58</v>
      </c>
      <c r="M105" s="109">
        <v>1</v>
      </c>
      <c r="N105" s="109">
        <v>0</v>
      </c>
      <c r="O105" s="109">
        <v>23.75</v>
      </c>
    </row>
    <row r="106" spans="1:15" ht="11.25">
      <c r="A106" s="102">
        <v>4</v>
      </c>
      <c r="B106" s="133" t="s">
        <v>40</v>
      </c>
      <c r="C106" s="104" t="s">
        <v>34</v>
      </c>
      <c r="D106" s="105">
        <v>785</v>
      </c>
      <c r="E106" s="105" t="s">
        <v>73</v>
      </c>
      <c r="F106" s="105" t="s">
        <v>82</v>
      </c>
      <c r="G106" s="106">
        <v>21</v>
      </c>
      <c r="H106" s="106">
        <v>26</v>
      </c>
      <c r="I106" s="106">
        <v>24</v>
      </c>
      <c r="J106" s="106">
        <v>25</v>
      </c>
      <c r="K106" s="107">
        <v>96</v>
      </c>
      <c r="L106" s="108">
        <v>57</v>
      </c>
      <c r="M106" s="109">
        <v>5</v>
      </c>
      <c r="N106" s="109">
        <v>1</v>
      </c>
      <c r="O106" s="109">
        <v>24</v>
      </c>
    </row>
    <row r="107" spans="1:15" ht="11.25">
      <c r="A107" s="102">
        <v>5</v>
      </c>
      <c r="B107" s="133" t="s">
        <v>101</v>
      </c>
      <c r="C107" s="104" t="s">
        <v>102</v>
      </c>
      <c r="D107" s="105">
        <v>952</v>
      </c>
      <c r="E107" s="105" t="s">
        <v>73</v>
      </c>
      <c r="F107" s="105" t="s">
        <v>82</v>
      </c>
      <c r="G107" s="106">
        <v>28</v>
      </c>
      <c r="H107" s="106">
        <v>29</v>
      </c>
      <c r="I107" s="106">
        <v>27</v>
      </c>
      <c r="J107" s="106">
        <v>25</v>
      </c>
      <c r="K107" s="107">
        <v>109</v>
      </c>
      <c r="L107" s="108">
        <v>44</v>
      </c>
      <c r="M107" s="109">
        <v>4</v>
      </c>
      <c r="N107" s="109">
        <v>1</v>
      </c>
      <c r="O107" s="109">
        <v>27.25</v>
      </c>
    </row>
    <row r="108" spans="1:15" ht="11.25">
      <c r="A108" s="102">
        <v>6</v>
      </c>
      <c r="B108" s="136" t="s">
        <v>38</v>
      </c>
      <c r="C108" s="111" t="s">
        <v>34</v>
      </c>
      <c r="D108" s="102">
        <v>3286</v>
      </c>
      <c r="E108" s="102" t="s">
        <v>93</v>
      </c>
      <c r="F108" s="102" t="s">
        <v>82</v>
      </c>
      <c r="G108" s="102">
        <v>32</v>
      </c>
      <c r="H108" s="102">
        <v>28</v>
      </c>
      <c r="I108" s="102">
        <v>27</v>
      </c>
      <c r="J108" s="102">
        <v>29</v>
      </c>
      <c r="K108" s="107">
        <v>116</v>
      </c>
      <c r="L108" s="108">
        <v>37</v>
      </c>
      <c r="M108" s="109">
        <v>5</v>
      </c>
      <c r="N108" s="109">
        <v>1</v>
      </c>
      <c r="O108" s="109">
        <v>29</v>
      </c>
    </row>
    <row r="109" spans="1:15" ht="11.25">
      <c r="A109" s="102">
        <v>7</v>
      </c>
      <c r="B109" s="133" t="s">
        <v>39</v>
      </c>
      <c r="C109" s="104" t="s">
        <v>17</v>
      </c>
      <c r="D109" s="105">
        <v>3311</v>
      </c>
      <c r="E109" s="105" t="s">
        <v>93</v>
      </c>
      <c r="F109" s="105" t="s">
        <v>82</v>
      </c>
      <c r="G109" s="106">
        <v>32</v>
      </c>
      <c r="H109" s="106">
        <v>33</v>
      </c>
      <c r="I109" s="106">
        <v>27</v>
      </c>
      <c r="J109" s="106">
        <v>27</v>
      </c>
      <c r="K109" s="107">
        <v>119</v>
      </c>
      <c r="L109" s="112">
        <v>34</v>
      </c>
      <c r="M109" s="109">
        <v>6</v>
      </c>
      <c r="N109" s="109">
        <v>5</v>
      </c>
      <c r="O109" s="109">
        <v>29.75</v>
      </c>
    </row>
    <row r="110" spans="1:15" ht="11.25">
      <c r="A110" s="102">
        <v>8</v>
      </c>
      <c r="B110" s="133" t="s">
        <v>109</v>
      </c>
      <c r="C110" s="104" t="s">
        <v>81</v>
      </c>
      <c r="D110" s="105">
        <v>3352</v>
      </c>
      <c r="E110" s="105" t="s">
        <v>93</v>
      </c>
      <c r="F110" s="105" t="s">
        <v>82</v>
      </c>
      <c r="G110" s="106">
        <v>35</v>
      </c>
      <c r="H110" s="106">
        <v>30</v>
      </c>
      <c r="I110" s="106">
        <v>28</v>
      </c>
      <c r="J110" s="106">
        <v>30</v>
      </c>
      <c r="K110" s="107">
        <v>123</v>
      </c>
      <c r="L110" s="108">
        <v>30</v>
      </c>
      <c r="M110" s="109">
        <v>7</v>
      </c>
      <c r="N110" s="109">
        <v>0</v>
      </c>
      <c r="O110" s="109">
        <v>30.75</v>
      </c>
    </row>
    <row r="111" spans="1:10" ht="11.25">
      <c r="A111" s="118"/>
      <c r="B111" s="119" t="s">
        <v>118</v>
      </c>
      <c r="C111" s="120"/>
      <c r="D111" s="121"/>
      <c r="E111" s="121"/>
      <c r="F111" s="121"/>
      <c r="G111" s="121"/>
      <c r="H111" s="121"/>
      <c r="I111" s="121"/>
      <c r="J111" s="121"/>
    </row>
    <row r="112" spans="1:15" ht="11.25">
      <c r="A112" s="96" t="s">
        <v>58</v>
      </c>
      <c r="B112" s="97" t="s">
        <v>59</v>
      </c>
      <c r="C112" s="96" t="s">
        <v>60</v>
      </c>
      <c r="D112" s="96" t="s">
        <v>61</v>
      </c>
      <c r="E112" s="96" t="s">
        <v>62</v>
      </c>
      <c r="F112" s="96" t="s">
        <v>63</v>
      </c>
      <c r="G112" s="96">
        <v>1</v>
      </c>
      <c r="H112" s="96">
        <v>2</v>
      </c>
      <c r="I112" s="96">
        <v>3</v>
      </c>
      <c r="J112" s="96">
        <v>4</v>
      </c>
      <c r="K112" s="98" t="s">
        <v>64</v>
      </c>
      <c r="L112" s="99" t="s">
        <v>15</v>
      </c>
      <c r="M112" s="96" t="s">
        <v>65</v>
      </c>
      <c r="N112" s="96" t="s">
        <v>66</v>
      </c>
      <c r="O112" s="96" t="s">
        <v>67</v>
      </c>
    </row>
    <row r="113" spans="1:15" ht="11.25">
      <c r="A113" s="102">
        <v>1</v>
      </c>
      <c r="B113" s="139" t="s">
        <v>51</v>
      </c>
      <c r="C113" s="104" t="s">
        <v>23</v>
      </c>
      <c r="D113" s="105">
        <v>3375</v>
      </c>
      <c r="E113" s="105" t="s">
        <v>73</v>
      </c>
      <c r="F113" s="105" t="s">
        <v>98</v>
      </c>
      <c r="G113" s="106">
        <v>29</v>
      </c>
      <c r="H113" s="106">
        <v>24</v>
      </c>
      <c r="I113" s="106">
        <v>25</v>
      </c>
      <c r="J113" s="106">
        <v>27</v>
      </c>
      <c r="K113" s="107">
        <v>105</v>
      </c>
      <c r="L113" s="108">
        <v>48</v>
      </c>
      <c r="M113" s="109">
        <v>5</v>
      </c>
      <c r="N113" s="109">
        <v>2</v>
      </c>
      <c r="O113" s="109">
        <v>26.25</v>
      </c>
    </row>
    <row r="114" spans="1:15" ht="11.25">
      <c r="A114" s="102">
        <v>2</v>
      </c>
      <c r="B114" s="139" t="s">
        <v>42</v>
      </c>
      <c r="C114" s="104" t="s">
        <v>34</v>
      </c>
      <c r="D114" s="105">
        <v>3287</v>
      </c>
      <c r="E114" s="105" t="s">
        <v>73</v>
      </c>
      <c r="F114" s="105" t="s">
        <v>98</v>
      </c>
      <c r="G114" s="106">
        <v>27</v>
      </c>
      <c r="H114" s="106">
        <v>32</v>
      </c>
      <c r="I114" s="106">
        <v>27</v>
      </c>
      <c r="J114" s="106">
        <v>23</v>
      </c>
      <c r="K114" s="107">
        <v>109</v>
      </c>
      <c r="L114" s="108">
        <v>44</v>
      </c>
      <c r="M114" s="109">
        <v>9</v>
      </c>
      <c r="N114" s="109">
        <v>0</v>
      </c>
      <c r="O114" s="109">
        <v>27.25</v>
      </c>
    </row>
    <row r="115" spans="1:15" ht="11.25">
      <c r="A115" s="102">
        <v>3</v>
      </c>
      <c r="B115" s="139" t="s">
        <v>106</v>
      </c>
      <c r="C115" s="104" t="s">
        <v>104</v>
      </c>
      <c r="D115" s="105">
        <v>629</v>
      </c>
      <c r="E115" s="105" t="s">
        <v>97</v>
      </c>
      <c r="F115" s="105" t="s">
        <v>98</v>
      </c>
      <c r="G115" s="106">
        <v>24</v>
      </c>
      <c r="H115" s="106">
        <v>26</v>
      </c>
      <c r="I115" s="106">
        <v>32</v>
      </c>
      <c r="J115" s="106">
        <v>32</v>
      </c>
      <c r="K115" s="107">
        <v>114</v>
      </c>
      <c r="L115" s="108">
        <v>39</v>
      </c>
      <c r="M115" s="109">
        <v>8</v>
      </c>
      <c r="N115" s="109">
        <v>6</v>
      </c>
      <c r="O115" s="109">
        <v>28.5</v>
      </c>
    </row>
    <row r="116" spans="1:10" ht="11.25">
      <c r="A116" s="118"/>
      <c r="B116" s="119" t="s">
        <v>119</v>
      </c>
      <c r="C116" s="120"/>
      <c r="D116" s="121"/>
      <c r="E116" s="121"/>
      <c r="F116" s="121"/>
      <c r="G116" s="121"/>
      <c r="H116" s="121"/>
      <c r="I116" s="121"/>
      <c r="J116" s="121"/>
    </row>
    <row r="117" spans="1:15" ht="11.25">
      <c r="A117" s="96" t="s">
        <v>58</v>
      </c>
      <c r="B117" s="97" t="s">
        <v>59</v>
      </c>
      <c r="C117" s="96" t="s">
        <v>60</v>
      </c>
      <c r="D117" s="96" t="s">
        <v>61</v>
      </c>
      <c r="E117" s="96" t="s">
        <v>62</v>
      </c>
      <c r="F117" s="96" t="s">
        <v>63</v>
      </c>
      <c r="G117" s="96">
        <v>1</v>
      </c>
      <c r="H117" s="96">
        <v>2</v>
      </c>
      <c r="I117" s="96">
        <v>3</v>
      </c>
      <c r="J117" s="96">
        <v>4</v>
      </c>
      <c r="K117" s="98" t="s">
        <v>64</v>
      </c>
      <c r="L117" s="99" t="s">
        <v>15</v>
      </c>
      <c r="M117" s="96" t="s">
        <v>65</v>
      </c>
      <c r="N117" s="96" t="s">
        <v>66</v>
      </c>
      <c r="O117" s="96" t="s">
        <v>67</v>
      </c>
    </row>
    <row r="118" spans="1:15" ht="11.25">
      <c r="A118" s="102">
        <v>1</v>
      </c>
      <c r="B118" s="137" t="s">
        <v>74</v>
      </c>
      <c r="C118" s="104" t="s">
        <v>75</v>
      </c>
      <c r="D118" s="105">
        <v>66</v>
      </c>
      <c r="E118" s="105" t="s">
        <v>70</v>
      </c>
      <c r="F118" s="105" t="s">
        <v>76</v>
      </c>
      <c r="G118" s="106">
        <v>22</v>
      </c>
      <c r="H118" s="106">
        <v>24</v>
      </c>
      <c r="I118" s="106">
        <v>22</v>
      </c>
      <c r="J118" s="106">
        <v>24</v>
      </c>
      <c r="K118" s="107">
        <v>92</v>
      </c>
      <c r="L118" s="108">
        <v>61</v>
      </c>
      <c r="M118" s="109">
        <v>2</v>
      </c>
      <c r="N118" s="109">
        <v>2</v>
      </c>
      <c r="O118" s="109">
        <v>23</v>
      </c>
    </row>
    <row r="119" spans="1:15" ht="11.25">
      <c r="A119" s="102">
        <v>2</v>
      </c>
      <c r="B119" s="138" t="s">
        <v>45</v>
      </c>
      <c r="C119" s="111" t="s">
        <v>34</v>
      </c>
      <c r="D119" s="102">
        <v>1815</v>
      </c>
      <c r="E119" s="102" t="s">
        <v>93</v>
      </c>
      <c r="F119" s="102" t="s">
        <v>76</v>
      </c>
      <c r="G119" s="102">
        <v>24</v>
      </c>
      <c r="H119" s="102">
        <v>25</v>
      </c>
      <c r="I119" s="102">
        <v>22</v>
      </c>
      <c r="J119" s="102">
        <v>29</v>
      </c>
      <c r="K119" s="107">
        <v>100</v>
      </c>
      <c r="L119" s="112">
        <v>53</v>
      </c>
      <c r="M119" s="109">
        <v>7</v>
      </c>
      <c r="N119" s="109">
        <v>1</v>
      </c>
      <c r="O119" s="109">
        <v>25</v>
      </c>
    </row>
    <row r="120" spans="1:15" ht="11.25">
      <c r="A120" s="102">
        <v>3</v>
      </c>
      <c r="B120" s="137" t="s">
        <v>103</v>
      </c>
      <c r="C120" s="104" t="s">
        <v>104</v>
      </c>
      <c r="D120" s="105">
        <v>563</v>
      </c>
      <c r="E120" s="105" t="s">
        <v>73</v>
      </c>
      <c r="F120" s="105" t="s">
        <v>76</v>
      </c>
      <c r="G120" s="106">
        <v>26</v>
      </c>
      <c r="H120" s="106">
        <v>32</v>
      </c>
      <c r="I120" s="106">
        <v>28</v>
      </c>
      <c r="J120" s="106">
        <v>26</v>
      </c>
      <c r="K120" s="107">
        <v>112</v>
      </c>
      <c r="L120" s="108">
        <v>41</v>
      </c>
      <c r="M120" s="109">
        <v>6</v>
      </c>
      <c r="N120" s="109">
        <v>2</v>
      </c>
      <c r="O120" s="109">
        <v>28</v>
      </c>
    </row>
    <row r="121" spans="1:10" ht="11.25">
      <c r="A121" s="118"/>
      <c r="B121" s="119" t="s">
        <v>120</v>
      </c>
      <c r="C121" s="120"/>
      <c r="D121" s="121"/>
      <c r="E121" s="121"/>
      <c r="F121" s="121"/>
      <c r="G121" s="121"/>
      <c r="H121" s="121"/>
      <c r="I121" s="121"/>
      <c r="J121" s="121"/>
    </row>
    <row r="122" spans="1:15" ht="11.25">
      <c r="A122" s="96" t="s">
        <v>58</v>
      </c>
      <c r="B122" s="97" t="s">
        <v>59</v>
      </c>
      <c r="C122" s="96" t="s">
        <v>60</v>
      </c>
      <c r="D122" s="96" t="s">
        <v>61</v>
      </c>
      <c r="E122" s="96" t="s">
        <v>62</v>
      </c>
      <c r="F122" s="96" t="s">
        <v>63</v>
      </c>
      <c r="G122" s="96">
        <v>1</v>
      </c>
      <c r="H122" s="96">
        <v>2</v>
      </c>
      <c r="I122" s="96">
        <v>3</v>
      </c>
      <c r="J122" s="96">
        <v>4</v>
      </c>
      <c r="K122" s="98" t="s">
        <v>64</v>
      </c>
      <c r="L122" s="99" t="s">
        <v>15</v>
      </c>
      <c r="M122" s="96" t="s">
        <v>65</v>
      </c>
      <c r="N122" s="96" t="s">
        <v>66</v>
      </c>
      <c r="O122" s="96" t="s">
        <v>67</v>
      </c>
    </row>
    <row r="123" spans="1:15" ht="11.25">
      <c r="A123" s="102">
        <v>1</v>
      </c>
      <c r="B123" s="114" t="s">
        <v>35</v>
      </c>
      <c r="C123" s="104" t="s">
        <v>17</v>
      </c>
      <c r="D123" s="105">
        <v>2931</v>
      </c>
      <c r="E123" s="105" t="s">
        <v>73</v>
      </c>
      <c r="F123" s="105" t="s">
        <v>85</v>
      </c>
      <c r="G123" s="106">
        <v>25</v>
      </c>
      <c r="H123" s="106">
        <v>20</v>
      </c>
      <c r="I123" s="106">
        <v>24</v>
      </c>
      <c r="J123" s="106">
        <v>26</v>
      </c>
      <c r="K123" s="107">
        <v>95</v>
      </c>
      <c r="L123" s="108">
        <v>58</v>
      </c>
      <c r="M123" s="109">
        <v>6</v>
      </c>
      <c r="N123" s="109">
        <v>1</v>
      </c>
      <c r="O123" s="109">
        <v>23.75</v>
      </c>
    </row>
    <row r="124" spans="1:15" ht="11.25">
      <c r="A124" s="102">
        <v>2</v>
      </c>
      <c r="B124" s="114" t="s">
        <v>95</v>
      </c>
      <c r="C124" s="104" t="s">
        <v>96</v>
      </c>
      <c r="D124" s="105">
        <v>3141</v>
      </c>
      <c r="E124" s="105" t="s">
        <v>97</v>
      </c>
      <c r="F124" s="105" t="s">
        <v>85</v>
      </c>
      <c r="G124" s="106">
        <v>24</v>
      </c>
      <c r="H124" s="106">
        <v>29</v>
      </c>
      <c r="I124" s="106">
        <v>27</v>
      </c>
      <c r="J124" s="106">
        <v>24</v>
      </c>
      <c r="K124" s="107">
        <v>104</v>
      </c>
      <c r="L124" s="108">
        <v>49</v>
      </c>
      <c r="M124" s="109">
        <v>5</v>
      </c>
      <c r="N124" s="109">
        <v>3</v>
      </c>
      <c r="O124" s="109">
        <v>26</v>
      </c>
    </row>
    <row r="125" spans="1:15" ht="11.25">
      <c r="A125" s="102">
        <v>3</v>
      </c>
      <c r="B125" s="114" t="s">
        <v>112</v>
      </c>
      <c r="C125" s="104" t="s">
        <v>96</v>
      </c>
      <c r="D125" s="105">
        <v>3329</v>
      </c>
      <c r="E125" s="105" t="s">
        <v>111</v>
      </c>
      <c r="F125" s="105" t="s">
        <v>85</v>
      </c>
      <c r="G125" s="106">
        <v>42</v>
      </c>
      <c r="H125" s="106">
        <v>32</v>
      </c>
      <c r="I125" s="106">
        <v>37</v>
      </c>
      <c r="J125" s="106">
        <v>49</v>
      </c>
      <c r="K125" s="107">
        <v>160</v>
      </c>
      <c r="L125" s="108"/>
      <c r="M125" s="109">
        <v>17</v>
      </c>
      <c r="N125" s="109">
        <v>5</v>
      </c>
      <c r="O125" s="109">
        <v>40</v>
      </c>
    </row>
    <row r="126" spans="1:10" ht="11.25">
      <c r="A126" s="118"/>
      <c r="B126" s="119" t="s">
        <v>121</v>
      </c>
      <c r="C126" s="120"/>
      <c r="D126" s="121"/>
      <c r="E126" s="121"/>
      <c r="F126" s="121"/>
      <c r="G126" s="121"/>
      <c r="H126" s="121"/>
      <c r="I126" s="121"/>
      <c r="J126" s="121"/>
    </row>
    <row r="127" spans="1:15" ht="11.25">
      <c r="A127" s="96" t="s">
        <v>58</v>
      </c>
      <c r="B127" s="97" t="s">
        <v>59</v>
      </c>
      <c r="C127" s="96" t="s">
        <v>60</v>
      </c>
      <c r="D127" s="96" t="s">
        <v>61</v>
      </c>
      <c r="E127" s="96" t="s">
        <v>62</v>
      </c>
      <c r="F127" s="96" t="s">
        <v>63</v>
      </c>
      <c r="G127" s="96">
        <v>1</v>
      </c>
      <c r="H127" s="96">
        <v>2</v>
      </c>
      <c r="I127" s="96">
        <v>3</v>
      </c>
      <c r="J127" s="96">
        <v>4</v>
      </c>
      <c r="K127" s="98" t="s">
        <v>64</v>
      </c>
      <c r="L127" s="99" t="s">
        <v>15</v>
      </c>
      <c r="M127" s="96" t="s">
        <v>65</v>
      </c>
      <c r="N127" s="96" t="s">
        <v>66</v>
      </c>
      <c r="O127" s="96" t="s">
        <v>67</v>
      </c>
    </row>
    <row r="128" spans="1:15" ht="11.25">
      <c r="A128" s="102">
        <v>1</v>
      </c>
      <c r="B128" s="135" t="s">
        <v>37</v>
      </c>
      <c r="C128" s="104" t="s">
        <v>17</v>
      </c>
      <c r="D128" s="105">
        <v>3292</v>
      </c>
      <c r="E128" s="105" t="s">
        <v>73</v>
      </c>
      <c r="F128" s="105" t="s">
        <v>87</v>
      </c>
      <c r="G128" s="106">
        <v>26</v>
      </c>
      <c r="H128" s="106">
        <v>23</v>
      </c>
      <c r="I128" s="106">
        <v>23</v>
      </c>
      <c r="J128" s="106">
        <v>25</v>
      </c>
      <c r="K128" s="107">
        <v>97</v>
      </c>
      <c r="L128" s="108">
        <v>56</v>
      </c>
      <c r="M128" s="109">
        <v>3</v>
      </c>
      <c r="N128" s="109">
        <v>2</v>
      </c>
      <c r="O128" s="109">
        <v>24.25</v>
      </c>
    </row>
    <row r="129" spans="1:10" ht="11.25">
      <c r="A129" s="118"/>
      <c r="B129" s="91" t="s">
        <v>122</v>
      </c>
      <c r="D129" s="118"/>
      <c r="E129" s="118"/>
      <c r="F129" s="118"/>
      <c r="G129" s="118"/>
      <c r="H129" s="118"/>
      <c r="I129" s="118"/>
      <c r="J129" s="118"/>
    </row>
    <row r="130" spans="1:15" ht="11.25">
      <c r="A130" s="96" t="s">
        <v>58</v>
      </c>
      <c r="B130" s="97" t="s">
        <v>59</v>
      </c>
      <c r="C130" s="96" t="s">
        <v>60</v>
      </c>
      <c r="D130" s="96" t="s">
        <v>61</v>
      </c>
      <c r="E130" s="96" t="s">
        <v>62</v>
      </c>
      <c r="F130" s="96" t="s">
        <v>63</v>
      </c>
      <c r="G130" s="96">
        <v>1</v>
      </c>
      <c r="H130" s="96">
        <v>2</v>
      </c>
      <c r="I130" s="96">
        <v>3</v>
      </c>
      <c r="J130" s="96">
        <v>4</v>
      </c>
      <c r="K130" s="98" t="s">
        <v>64</v>
      </c>
      <c r="L130" s="99" t="s">
        <v>15</v>
      </c>
      <c r="M130" s="96" t="s">
        <v>65</v>
      </c>
      <c r="N130" s="96" t="s">
        <v>66</v>
      </c>
      <c r="O130" s="96" t="s">
        <v>67</v>
      </c>
    </row>
    <row r="131" spans="1:15" ht="11.25">
      <c r="A131" s="102">
        <v>1</v>
      </c>
      <c r="B131" s="132" t="s">
        <v>71</v>
      </c>
      <c r="C131" s="111" t="s">
        <v>34</v>
      </c>
      <c r="D131" s="102">
        <v>1934</v>
      </c>
      <c r="E131" s="102" t="s">
        <v>70</v>
      </c>
      <c r="F131" s="102" t="s">
        <v>72</v>
      </c>
      <c r="G131" s="102">
        <v>23</v>
      </c>
      <c r="H131" s="102">
        <v>21</v>
      </c>
      <c r="I131" s="102">
        <v>23</v>
      </c>
      <c r="J131" s="102">
        <v>20</v>
      </c>
      <c r="K131" s="107">
        <v>87</v>
      </c>
      <c r="L131" s="112">
        <v>66</v>
      </c>
      <c r="M131" s="109">
        <v>3</v>
      </c>
      <c r="N131" s="109">
        <v>2</v>
      </c>
      <c r="O131" s="109">
        <v>21.75</v>
      </c>
    </row>
    <row r="132" spans="1:15" ht="11.25">
      <c r="A132" s="102">
        <v>2</v>
      </c>
      <c r="B132" s="115" t="s">
        <v>86</v>
      </c>
      <c r="C132" s="104" t="s">
        <v>81</v>
      </c>
      <c r="D132" s="105">
        <v>3221</v>
      </c>
      <c r="E132" s="105" t="s">
        <v>69</v>
      </c>
      <c r="F132" s="105" t="s">
        <v>72</v>
      </c>
      <c r="G132" s="106">
        <v>25</v>
      </c>
      <c r="H132" s="106">
        <v>24</v>
      </c>
      <c r="I132" s="106">
        <v>26</v>
      </c>
      <c r="J132" s="106">
        <v>20</v>
      </c>
      <c r="K132" s="107">
        <v>95</v>
      </c>
      <c r="L132" s="108">
        <v>58</v>
      </c>
      <c r="M132" s="109">
        <v>6</v>
      </c>
      <c r="N132" s="109">
        <v>1</v>
      </c>
      <c r="O132" s="109">
        <v>23.75</v>
      </c>
    </row>
    <row r="133" spans="1:15" ht="11.25">
      <c r="A133" s="102">
        <v>3</v>
      </c>
      <c r="B133" s="132" t="s">
        <v>90</v>
      </c>
      <c r="C133" s="111" t="s">
        <v>81</v>
      </c>
      <c r="D133" s="102">
        <v>3338</v>
      </c>
      <c r="E133" s="102" t="s">
        <v>69</v>
      </c>
      <c r="F133" s="102" t="s">
        <v>72</v>
      </c>
      <c r="G133" s="102">
        <v>25</v>
      </c>
      <c r="H133" s="102">
        <v>24</v>
      </c>
      <c r="I133" s="102">
        <v>23</v>
      </c>
      <c r="J133" s="102">
        <v>27</v>
      </c>
      <c r="K133" s="107">
        <v>99</v>
      </c>
      <c r="L133" s="108">
        <v>54</v>
      </c>
      <c r="M133" s="109">
        <v>4</v>
      </c>
      <c r="N133" s="109">
        <v>1</v>
      </c>
      <c r="O133" s="109">
        <v>24.75</v>
      </c>
    </row>
    <row r="134" spans="1:15" ht="11.25">
      <c r="A134" s="102">
        <v>4</v>
      </c>
      <c r="B134" s="115" t="s">
        <v>94</v>
      </c>
      <c r="C134" s="104" t="s">
        <v>81</v>
      </c>
      <c r="D134" s="105">
        <v>3223</v>
      </c>
      <c r="E134" s="105" t="s">
        <v>73</v>
      </c>
      <c r="F134" s="105" t="s">
        <v>72</v>
      </c>
      <c r="G134" s="106">
        <v>27</v>
      </c>
      <c r="H134" s="106">
        <v>22</v>
      </c>
      <c r="I134" s="106">
        <v>25</v>
      </c>
      <c r="J134" s="106">
        <v>27</v>
      </c>
      <c r="K134" s="107">
        <v>101</v>
      </c>
      <c r="L134" s="108">
        <v>52</v>
      </c>
      <c r="M134" s="109">
        <v>5</v>
      </c>
      <c r="N134" s="109">
        <v>2</v>
      </c>
      <c r="O134" s="109">
        <v>25.25</v>
      </c>
    </row>
    <row r="135" spans="1:10" ht="11.25">
      <c r="A135" s="118"/>
      <c r="B135" s="119" t="s">
        <v>123</v>
      </c>
      <c r="C135" s="120"/>
      <c r="D135" s="121"/>
      <c r="E135" s="121"/>
      <c r="F135" s="121"/>
      <c r="G135" s="121"/>
      <c r="H135" s="121"/>
      <c r="I135" s="121"/>
      <c r="J135" s="121"/>
    </row>
    <row r="136" spans="1:15" ht="11.25">
      <c r="A136" s="96" t="s">
        <v>58</v>
      </c>
      <c r="B136" s="97" t="s">
        <v>59</v>
      </c>
      <c r="C136" s="96" t="s">
        <v>60</v>
      </c>
      <c r="D136" s="96" t="s">
        <v>61</v>
      </c>
      <c r="E136" s="96" t="s">
        <v>62</v>
      </c>
      <c r="F136" s="96" t="s">
        <v>63</v>
      </c>
      <c r="G136" s="96">
        <v>1</v>
      </c>
      <c r="H136" s="96">
        <v>2</v>
      </c>
      <c r="I136" s="96">
        <v>3</v>
      </c>
      <c r="J136" s="96">
        <v>4</v>
      </c>
      <c r="K136" s="98" t="s">
        <v>64</v>
      </c>
      <c r="L136" s="99" t="s">
        <v>15</v>
      </c>
      <c r="M136" s="96" t="s">
        <v>65</v>
      </c>
      <c r="N136" s="96" t="s">
        <v>66</v>
      </c>
      <c r="O136" s="96" t="s">
        <v>67</v>
      </c>
    </row>
    <row r="137" spans="1:15" ht="11.25">
      <c r="A137" s="102">
        <v>1</v>
      </c>
      <c r="B137" s="134" t="s">
        <v>52</v>
      </c>
      <c r="C137" s="104" t="s">
        <v>23</v>
      </c>
      <c r="D137" s="105">
        <v>3351</v>
      </c>
      <c r="E137" s="105" t="s">
        <v>97</v>
      </c>
      <c r="F137" s="105" t="s">
        <v>108</v>
      </c>
      <c r="G137" s="106">
        <v>31</v>
      </c>
      <c r="H137" s="106">
        <v>33</v>
      </c>
      <c r="I137" s="106">
        <v>27</v>
      </c>
      <c r="J137" s="106">
        <v>29</v>
      </c>
      <c r="K137" s="107">
        <v>120</v>
      </c>
      <c r="L137" s="108">
        <v>33</v>
      </c>
      <c r="M137" s="109">
        <v>6</v>
      </c>
      <c r="N137" s="109">
        <v>2</v>
      </c>
      <c r="O137" s="109">
        <v>30</v>
      </c>
    </row>
    <row r="138" spans="1:15" ht="11.25">
      <c r="A138" s="102">
        <v>2</v>
      </c>
      <c r="B138" s="134" t="s">
        <v>110</v>
      </c>
      <c r="C138" s="104" t="s">
        <v>23</v>
      </c>
      <c r="D138" s="105">
        <v>2756</v>
      </c>
      <c r="E138" s="105" t="s">
        <v>111</v>
      </c>
      <c r="F138" s="105" t="s">
        <v>108</v>
      </c>
      <c r="G138" s="106">
        <v>44</v>
      </c>
      <c r="H138" s="106">
        <v>40</v>
      </c>
      <c r="I138" s="106">
        <v>33</v>
      </c>
      <c r="J138" s="106">
        <v>29</v>
      </c>
      <c r="K138" s="107">
        <v>146</v>
      </c>
      <c r="L138" s="108">
        <v>7</v>
      </c>
      <c r="M138" s="109">
        <v>15</v>
      </c>
      <c r="N138" s="109">
        <v>7</v>
      </c>
      <c r="O138" s="109">
        <v>36.5</v>
      </c>
    </row>
    <row r="139" spans="1:10" ht="11.25">
      <c r="A139" s="118"/>
      <c r="B139" s="123"/>
      <c r="C139" s="120"/>
      <c r="D139" s="121"/>
      <c r="E139" s="121"/>
      <c r="F139" s="121"/>
      <c r="G139" s="121"/>
      <c r="H139" s="121"/>
      <c r="I139" s="121"/>
      <c r="J139" s="121"/>
    </row>
    <row r="140" spans="1:10" ht="11.25">
      <c r="A140" s="118"/>
      <c r="B140" s="91"/>
      <c r="D140" s="118"/>
      <c r="E140" s="118"/>
      <c r="F140" s="118"/>
      <c r="G140" s="118"/>
      <c r="H140" s="118"/>
      <c r="I140" s="118"/>
      <c r="J140" s="118"/>
    </row>
    <row r="141" spans="1:10" ht="11.2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</row>
    <row r="142" spans="1:10" ht="11.25">
      <c r="A142" s="118"/>
      <c r="B142" s="124"/>
      <c r="D142" s="118"/>
      <c r="E142" s="118"/>
      <c r="F142" s="118"/>
      <c r="G142" s="118"/>
      <c r="H142" s="118"/>
      <c r="I142" s="118"/>
      <c r="J142" s="118"/>
    </row>
    <row r="143" spans="1:10" ht="11.25">
      <c r="A143" s="118"/>
      <c r="B143" s="124"/>
      <c r="D143" s="118"/>
      <c r="E143" s="118"/>
      <c r="F143" s="118"/>
      <c r="G143" s="118"/>
      <c r="H143" s="118"/>
      <c r="I143" s="118"/>
      <c r="J143" s="118"/>
    </row>
    <row r="144" spans="1:10" ht="11.25">
      <c r="A144" s="118"/>
      <c r="B144" s="123"/>
      <c r="C144" s="120"/>
      <c r="D144" s="121"/>
      <c r="E144" s="121"/>
      <c r="F144" s="121"/>
      <c r="G144" s="121"/>
      <c r="H144" s="121"/>
      <c r="I144" s="121"/>
      <c r="J144" s="121"/>
    </row>
    <row r="145" spans="1:10" ht="11.25">
      <c r="A145" s="118"/>
      <c r="B145" s="123"/>
      <c r="C145" s="120"/>
      <c r="D145" s="121"/>
      <c r="E145" s="121"/>
      <c r="F145" s="121"/>
      <c r="G145" s="121"/>
      <c r="H145" s="121"/>
      <c r="I145" s="121"/>
      <c r="J145" s="121"/>
    </row>
    <row r="146" spans="1:10" ht="11.25">
      <c r="A146" s="118"/>
      <c r="B146" s="119"/>
      <c r="C146" s="120"/>
      <c r="D146" s="121"/>
      <c r="E146" s="121"/>
      <c r="F146" s="121"/>
      <c r="G146" s="121"/>
      <c r="H146" s="121"/>
      <c r="I146" s="121"/>
      <c r="J146" s="121"/>
    </row>
    <row r="147" spans="1:10" ht="11.2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</row>
    <row r="148" spans="1:10" ht="11.25">
      <c r="A148" s="118"/>
      <c r="B148" s="123"/>
      <c r="C148" s="120"/>
      <c r="D148" s="121"/>
      <c r="E148" s="121"/>
      <c r="F148" s="121"/>
      <c r="G148" s="121"/>
      <c r="H148" s="121"/>
      <c r="I148" s="121"/>
      <c r="J148" s="121"/>
    </row>
    <row r="149" spans="1:10" ht="11.25">
      <c r="A149" s="118"/>
      <c r="B149" s="123"/>
      <c r="C149" s="120"/>
      <c r="D149" s="121"/>
      <c r="E149" s="121"/>
      <c r="F149" s="121"/>
      <c r="G149" s="121"/>
      <c r="H149" s="121"/>
      <c r="I149" s="121"/>
      <c r="J149" s="121"/>
    </row>
    <row r="150" spans="1:10" ht="11.25">
      <c r="A150" s="118"/>
      <c r="B150" s="123"/>
      <c r="C150" s="120"/>
      <c r="D150" s="121"/>
      <c r="E150" s="121"/>
      <c r="F150" s="121"/>
      <c r="G150" s="121"/>
      <c r="H150" s="121"/>
      <c r="I150" s="121"/>
      <c r="J150" s="121"/>
    </row>
    <row r="151" spans="1:10" ht="11.25">
      <c r="A151" s="118"/>
      <c r="B151" s="119"/>
      <c r="C151" s="120"/>
      <c r="D151" s="121"/>
      <c r="E151" s="121"/>
      <c r="F151" s="121"/>
      <c r="G151" s="121"/>
      <c r="H151" s="121"/>
      <c r="I151" s="121"/>
      <c r="J151" s="121"/>
    </row>
    <row r="152" spans="1:10" ht="11.2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</row>
    <row r="153" spans="1:10" ht="11.25">
      <c r="A153" s="118"/>
      <c r="B153" s="123"/>
      <c r="C153" s="120"/>
      <c r="D153" s="121"/>
      <c r="E153" s="121"/>
      <c r="F153" s="121"/>
      <c r="G153" s="121"/>
      <c r="H153" s="121"/>
      <c r="I153" s="121"/>
      <c r="J153" s="121"/>
    </row>
    <row r="154" spans="1:10" ht="11.25">
      <c r="A154" s="118"/>
      <c r="B154" s="123"/>
      <c r="C154" s="120"/>
      <c r="D154" s="121"/>
      <c r="E154" s="121"/>
      <c r="F154" s="121"/>
      <c r="G154" s="121"/>
      <c r="H154" s="121"/>
      <c r="I154" s="121"/>
      <c r="J154" s="121"/>
    </row>
    <row r="155" spans="1:10" ht="11.25">
      <c r="A155" s="118"/>
      <c r="B155" s="123"/>
      <c r="C155" s="120"/>
      <c r="D155" s="121"/>
      <c r="E155" s="121"/>
      <c r="F155" s="121"/>
      <c r="G155" s="121"/>
      <c r="H155" s="121"/>
      <c r="I155" s="121"/>
      <c r="J155" s="121"/>
    </row>
    <row r="156" spans="1:10" ht="11.25">
      <c r="A156" s="118"/>
      <c r="B156" s="124"/>
      <c r="D156" s="118"/>
      <c r="E156" s="118"/>
      <c r="F156" s="118"/>
      <c r="G156" s="118"/>
      <c r="H156" s="118"/>
      <c r="I156" s="118"/>
      <c r="J156" s="118"/>
    </row>
    <row r="157" spans="1:10" ht="11.25">
      <c r="A157" s="118"/>
      <c r="B157" s="123"/>
      <c r="C157" s="120"/>
      <c r="D157" s="121"/>
      <c r="E157" s="121"/>
      <c r="F157" s="121"/>
      <c r="G157" s="121"/>
      <c r="H157" s="121"/>
      <c r="I157" s="121"/>
      <c r="J157" s="121"/>
    </row>
    <row r="158" spans="1:10" ht="11.25">
      <c r="A158" s="118"/>
      <c r="B158" s="123"/>
      <c r="C158" s="120"/>
      <c r="D158" s="121"/>
      <c r="E158" s="121"/>
      <c r="F158" s="121"/>
      <c r="G158" s="121"/>
      <c r="H158" s="121"/>
      <c r="I158" s="121"/>
      <c r="J158" s="121"/>
    </row>
    <row r="159" spans="1:10" ht="11.25">
      <c r="A159" s="118"/>
      <c r="B159" s="123"/>
      <c r="C159" s="120"/>
      <c r="D159" s="121"/>
      <c r="E159" s="121"/>
      <c r="F159" s="121"/>
      <c r="G159" s="121"/>
      <c r="H159" s="121"/>
      <c r="I159" s="121"/>
      <c r="J159" s="121"/>
    </row>
    <row r="160" spans="1:10" ht="11.25">
      <c r="A160" s="118"/>
      <c r="B160" s="124"/>
      <c r="D160" s="118"/>
      <c r="E160" s="118"/>
      <c r="F160" s="118"/>
      <c r="G160" s="118"/>
      <c r="H160" s="118"/>
      <c r="I160" s="118"/>
      <c r="J160" s="118"/>
    </row>
    <row r="161" spans="1:10" ht="11.25">
      <c r="A161" s="118"/>
      <c r="B161" s="123"/>
      <c r="C161" s="120"/>
      <c r="D161" s="121"/>
      <c r="E161" s="121"/>
      <c r="F161" s="121"/>
      <c r="G161" s="121"/>
      <c r="H161" s="121"/>
      <c r="I161" s="121"/>
      <c r="J161" s="121"/>
    </row>
    <row r="162" spans="1:10" ht="11.25">
      <c r="A162" s="118"/>
      <c r="B162" s="123"/>
      <c r="C162" s="120"/>
      <c r="D162" s="121"/>
      <c r="E162" s="121"/>
      <c r="F162" s="121"/>
      <c r="G162" s="121"/>
      <c r="H162" s="121"/>
      <c r="I162" s="121"/>
      <c r="J162" s="121"/>
    </row>
    <row r="163" spans="1:10" ht="11.25">
      <c r="A163" s="118"/>
      <c r="B163" s="123"/>
      <c r="C163" s="120"/>
      <c r="D163" s="121"/>
      <c r="E163" s="121"/>
      <c r="F163" s="121"/>
      <c r="G163" s="121"/>
      <c r="H163" s="121"/>
      <c r="I163" s="121"/>
      <c r="J163" s="121"/>
    </row>
    <row r="164" spans="1:10" ht="11.25">
      <c r="A164" s="118"/>
      <c r="B164" s="124"/>
      <c r="D164" s="118"/>
      <c r="E164" s="118"/>
      <c r="F164" s="118"/>
      <c r="G164" s="118"/>
      <c r="H164" s="118"/>
      <c r="I164" s="118"/>
      <c r="J164" s="118"/>
    </row>
    <row r="165" spans="1:10" ht="11.25">
      <c r="A165" s="118"/>
      <c r="B165" s="123"/>
      <c r="C165" s="120"/>
      <c r="D165" s="121"/>
      <c r="E165" s="121"/>
      <c r="F165" s="121"/>
      <c r="G165" s="121"/>
      <c r="H165" s="121"/>
      <c r="I165" s="121"/>
      <c r="J165" s="121"/>
    </row>
    <row r="166" spans="1:10" ht="11.25">
      <c r="A166" s="118"/>
      <c r="B166" s="123"/>
      <c r="C166" s="120"/>
      <c r="D166" s="121"/>
      <c r="E166" s="121"/>
      <c r="F166" s="121"/>
      <c r="G166" s="121"/>
      <c r="H166" s="121"/>
      <c r="I166" s="121"/>
      <c r="J166" s="121"/>
    </row>
    <row r="167" spans="1:10" ht="11.25">
      <c r="A167" s="118"/>
      <c r="B167" s="123"/>
      <c r="C167" s="120"/>
      <c r="D167" s="121"/>
      <c r="E167" s="121"/>
      <c r="F167" s="121"/>
      <c r="G167" s="121"/>
      <c r="H167" s="121"/>
      <c r="I167" s="121"/>
      <c r="J167" s="121"/>
    </row>
    <row r="168" spans="1:10" ht="11.25">
      <c r="A168" s="118"/>
      <c r="B168" s="123"/>
      <c r="C168" s="120"/>
      <c r="D168" s="121"/>
      <c r="E168" s="121"/>
      <c r="F168" s="121"/>
      <c r="G168" s="121"/>
      <c r="H168" s="121"/>
      <c r="I168" s="121"/>
      <c r="J168" s="121"/>
    </row>
    <row r="169" spans="1:10" ht="11.25">
      <c r="A169" s="118"/>
      <c r="B169" s="124"/>
      <c r="D169" s="118"/>
      <c r="E169" s="118"/>
      <c r="F169" s="121"/>
      <c r="G169" s="118"/>
      <c r="H169" s="118"/>
      <c r="I169" s="118"/>
      <c r="J169" s="118"/>
    </row>
    <row r="170" spans="1:10" ht="11.25">
      <c r="A170" s="118"/>
      <c r="B170" s="123"/>
      <c r="C170" s="120"/>
      <c r="D170" s="121"/>
      <c r="E170" s="121"/>
      <c r="F170" s="121"/>
      <c r="G170" s="121"/>
      <c r="H170" s="121"/>
      <c r="I170" s="121"/>
      <c r="J170" s="121"/>
    </row>
    <row r="171" spans="1:10" ht="11.25">
      <c r="A171" s="118"/>
      <c r="B171" s="124"/>
      <c r="D171" s="118"/>
      <c r="E171" s="118"/>
      <c r="F171" s="118"/>
      <c r="G171" s="118"/>
      <c r="H171" s="118"/>
      <c r="I171" s="118"/>
      <c r="J171" s="118"/>
    </row>
    <row r="172" spans="1:10" ht="11.25">
      <c r="A172" s="118"/>
      <c r="B172" s="123"/>
      <c r="C172" s="120"/>
      <c r="D172" s="121"/>
      <c r="E172" s="121"/>
      <c r="F172" s="121"/>
      <c r="G172" s="121"/>
      <c r="H172" s="121"/>
      <c r="I172" s="121"/>
      <c r="J172" s="121"/>
    </row>
    <row r="173" spans="1:10" ht="11.25">
      <c r="A173" s="118"/>
      <c r="B173" s="123"/>
      <c r="C173" s="120"/>
      <c r="D173" s="121"/>
      <c r="E173" s="121"/>
      <c r="F173" s="121"/>
      <c r="G173" s="121"/>
      <c r="H173" s="121"/>
      <c r="I173" s="121"/>
      <c r="J173" s="121"/>
    </row>
    <row r="174" spans="1:10" ht="11.25">
      <c r="A174" s="118"/>
      <c r="B174" s="123"/>
      <c r="C174" s="120"/>
      <c r="D174" s="121"/>
      <c r="E174" s="121"/>
      <c r="F174" s="121"/>
      <c r="G174" s="121"/>
      <c r="H174" s="121"/>
      <c r="I174" s="121"/>
      <c r="J174" s="121"/>
    </row>
    <row r="175" spans="1:10" ht="11.25">
      <c r="A175" s="118"/>
      <c r="B175" s="124"/>
      <c r="D175" s="118"/>
      <c r="E175" s="118"/>
      <c r="F175" s="118"/>
      <c r="G175" s="118"/>
      <c r="H175" s="118"/>
      <c r="I175" s="118"/>
      <c r="J175" s="118"/>
    </row>
    <row r="176" spans="1:10" ht="11.25">
      <c r="A176" s="118"/>
      <c r="B176" s="123"/>
      <c r="C176" s="120"/>
      <c r="D176" s="121"/>
      <c r="E176" s="121"/>
      <c r="F176" s="121"/>
      <c r="G176" s="121"/>
      <c r="H176" s="121"/>
      <c r="I176" s="121"/>
      <c r="J176" s="121"/>
    </row>
    <row r="177" spans="1:10" ht="11.25">
      <c r="A177" s="118"/>
      <c r="B177" s="123"/>
      <c r="C177" s="120"/>
      <c r="D177" s="121"/>
      <c r="E177" s="121"/>
      <c r="F177" s="121"/>
      <c r="G177" s="121"/>
      <c r="H177" s="121"/>
      <c r="I177" s="121"/>
      <c r="J177" s="121"/>
    </row>
    <row r="178" spans="1:10" ht="11.25">
      <c r="A178" s="118"/>
      <c r="B178" s="123"/>
      <c r="C178" s="120"/>
      <c r="D178" s="121"/>
      <c r="E178" s="121"/>
      <c r="F178" s="121"/>
      <c r="G178" s="121"/>
      <c r="H178" s="121"/>
      <c r="I178" s="121"/>
      <c r="J178" s="121"/>
    </row>
    <row r="179" spans="1:10" ht="11.25">
      <c r="A179" s="118"/>
      <c r="B179" s="123"/>
      <c r="C179" s="120"/>
      <c r="D179" s="121"/>
      <c r="E179" s="121"/>
      <c r="F179" s="121"/>
      <c r="G179" s="121"/>
      <c r="H179" s="121"/>
      <c r="I179" s="121"/>
      <c r="J179" s="121"/>
    </row>
    <row r="180" spans="1:10" ht="11.25">
      <c r="A180" s="118"/>
      <c r="B180" s="123"/>
      <c r="C180" s="120"/>
      <c r="D180" s="121"/>
      <c r="E180" s="121"/>
      <c r="F180" s="121"/>
      <c r="G180" s="121"/>
      <c r="H180" s="121"/>
      <c r="I180" s="121"/>
      <c r="J180" s="121"/>
    </row>
    <row r="181" spans="1:10" ht="11.25">
      <c r="A181" s="118"/>
      <c r="B181" s="124"/>
      <c r="D181" s="118"/>
      <c r="E181" s="118"/>
      <c r="F181" s="118"/>
      <c r="G181" s="118"/>
      <c r="H181" s="118"/>
      <c r="I181" s="118"/>
      <c r="J181" s="118"/>
    </row>
    <row r="182" spans="1:10" ht="11.25">
      <c r="A182" s="118"/>
      <c r="B182" s="123"/>
      <c r="C182" s="120"/>
      <c r="D182" s="121"/>
      <c r="E182" s="121"/>
      <c r="F182" s="121"/>
      <c r="G182" s="121"/>
      <c r="H182" s="121"/>
      <c r="I182" s="121"/>
      <c r="J182" s="121"/>
    </row>
    <row r="183" spans="1:10" ht="11.25">
      <c r="A183" s="118"/>
      <c r="B183" s="124"/>
      <c r="D183" s="118"/>
      <c r="E183" s="118"/>
      <c r="F183" s="118"/>
      <c r="G183" s="118"/>
      <c r="H183" s="118"/>
      <c r="I183" s="118"/>
      <c r="J183" s="118"/>
    </row>
    <row r="184" spans="1:10" ht="11.25">
      <c r="A184" s="118"/>
      <c r="B184" s="91"/>
      <c r="D184" s="118"/>
      <c r="E184" s="118"/>
      <c r="F184" s="118"/>
      <c r="G184" s="118"/>
      <c r="H184" s="118"/>
      <c r="I184" s="118"/>
      <c r="J184" s="118"/>
    </row>
    <row r="185" spans="1:10" ht="11.2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</row>
    <row r="186" spans="1:10" ht="11.25">
      <c r="A186" s="118"/>
      <c r="B186" s="124"/>
      <c r="D186" s="118"/>
      <c r="E186" s="118"/>
      <c r="F186" s="118"/>
      <c r="G186" s="118"/>
      <c r="H186" s="118"/>
      <c r="I186" s="118"/>
      <c r="J186" s="118"/>
    </row>
    <row r="187" spans="1:10" ht="11.25">
      <c r="A187" s="118"/>
      <c r="B187" s="123"/>
      <c r="C187" s="120"/>
      <c r="D187" s="121"/>
      <c r="E187" s="121"/>
      <c r="F187" s="121"/>
      <c r="G187" s="121"/>
      <c r="H187" s="121"/>
      <c r="I187" s="121"/>
      <c r="J187" s="121"/>
    </row>
    <row r="188" spans="1:10" ht="11.25">
      <c r="A188" s="118"/>
      <c r="B188" s="124"/>
      <c r="D188" s="118"/>
      <c r="E188" s="118"/>
      <c r="F188" s="118"/>
      <c r="G188" s="118"/>
      <c r="H188" s="118"/>
      <c r="I188" s="118"/>
      <c r="J188" s="118"/>
    </row>
    <row r="189" spans="1:10" ht="11.25">
      <c r="A189" s="118"/>
      <c r="B189" s="123"/>
      <c r="C189" s="120"/>
      <c r="D189" s="121"/>
      <c r="E189" s="121"/>
      <c r="F189" s="121"/>
      <c r="G189" s="121"/>
      <c r="H189" s="121"/>
      <c r="I189" s="121"/>
      <c r="J189" s="121"/>
    </row>
    <row r="190" spans="1:10" ht="11.25">
      <c r="A190" s="118"/>
      <c r="B190" s="123"/>
      <c r="C190" s="120"/>
      <c r="D190" s="121"/>
      <c r="E190" s="121"/>
      <c r="F190" s="121"/>
      <c r="G190" s="121"/>
      <c r="H190" s="121"/>
      <c r="I190" s="121"/>
      <c r="J190" s="121"/>
    </row>
    <row r="191" spans="1:10" ht="11.25">
      <c r="A191" s="118"/>
      <c r="B191" s="124"/>
      <c r="D191" s="118"/>
      <c r="E191" s="118"/>
      <c r="F191" s="118"/>
      <c r="G191" s="118"/>
      <c r="H191" s="118"/>
      <c r="I191" s="118"/>
      <c r="J191" s="118"/>
    </row>
    <row r="192" spans="1:10" ht="11.25">
      <c r="A192" s="118"/>
      <c r="B192" s="123"/>
      <c r="C192" s="120"/>
      <c r="D192" s="121"/>
      <c r="E192" s="121"/>
      <c r="F192" s="121"/>
      <c r="G192" s="121"/>
      <c r="H192" s="121"/>
      <c r="I192" s="121"/>
      <c r="J192" s="121"/>
    </row>
    <row r="193" spans="1:10" ht="11.25">
      <c r="A193" s="118"/>
      <c r="B193" s="123"/>
      <c r="C193" s="120"/>
      <c r="D193" s="121"/>
      <c r="E193" s="121"/>
      <c r="F193" s="121"/>
      <c r="G193" s="121"/>
      <c r="H193" s="121"/>
      <c r="I193" s="121"/>
      <c r="J193" s="121"/>
    </row>
    <row r="194" spans="1:10" ht="11.25">
      <c r="A194" s="118"/>
      <c r="B194" s="123"/>
      <c r="C194" s="120"/>
      <c r="D194" s="121"/>
      <c r="E194" s="121"/>
      <c r="F194" s="121"/>
      <c r="G194" s="121"/>
      <c r="H194" s="121"/>
      <c r="I194" s="121"/>
      <c r="J194" s="121"/>
    </row>
    <row r="195" spans="1:10" ht="11.25">
      <c r="A195" s="118"/>
      <c r="B195" s="123"/>
      <c r="C195" s="120"/>
      <c r="D195" s="121"/>
      <c r="E195" s="121"/>
      <c r="F195" s="121"/>
      <c r="G195" s="121"/>
      <c r="H195" s="121"/>
      <c r="I195" s="121"/>
      <c r="J195" s="121"/>
    </row>
    <row r="196" spans="1:10" ht="11.25">
      <c r="A196" s="118"/>
      <c r="B196" s="119"/>
      <c r="C196" s="120"/>
      <c r="D196" s="121"/>
      <c r="E196" s="121"/>
      <c r="F196" s="121"/>
      <c r="G196" s="121"/>
      <c r="H196" s="121"/>
      <c r="I196" s="121"/>
      <c r="J196" s="121"/>
    </row>
    <row r="197" spans="1:10" ht="11.2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</row>
    <row r="198" spans="1:10" ht="11.25">
      <c r="A198" s="118"/>
      <c r="B198" s="123"/>
      <c r="C198" s="120"/>
      <c r="D198" s="121"/>
      <c r="E198" s="121"/>
      <c r="F198" s="121"/>
      <c r="G198" s="121"/>
      <c r="H198" s="121"/>
      <c r="I198" s="121"/>
      <c r="J198" s="121"/>
    </row>
    <row r="199" spans="1:10" ht="11.25">
      <c r="A199" s="118"/>
      <c r="B199" s="123"/>
      <c r="C199" s="120"/>
      <c r="D199" s="121"/>
      <c r="E199" s="121"/>
      <c r="F199" s="121"/>
      <c r="G199" s="121"/>
      <c r="H199" s="121"/>
      <c r="I199" s="121"/>
      <c r="J199" s="121"/>
    </row>
    <row r="200" spans="1:10" ht="11.25">
      <c r="A200" s="118"/>
      <c r="B200" s="123"/>
      <c r="C200" s="120"/>
      <c r="D200" s="121"/>
      <c r="E200" s="121"/>
      <c r="F200" s="121"/>
      <c r="G200" s="121"/>
      <c r="H200" s="121"/>
      <c r="I200" s="121"/>
      <c r="J200" s="121"/>
    </row>
    <row r="201" spans="1:10" ht="11.25">
      <c r="A201" s="118"/>
      <c r="B201" s="123"/>
      <c r="C201" s="120"/>
      <c r="D201" s="121"/>
      <c r="E201" s="121"/>
      <c r="F201" s="121"/>
      <c r="G201" s="121"/>
      <c r="H201" s="121"/>
      <c r="I201" s="121"/>
      <c r="J201" s="121"/>
    </row>
    <row r="202" spans="1:10" ht="11.25">
      <c r="A202" s="118"/>
      <c r="B202" s="123"/>
      <c r="C202" s="120"/>
      <c r="D202" s="121"/>
      <c r="E202" s="121"/>
      <c r="F202" s="121"/>
      <c r="G202" s="121"/>
      <c r="H202" s="121"/>
      <c r="I202" s="121"/>
      <c r="J202" s="121"/>
    </row>
    <row r="203" spans="1:10" ht="11.25">
      <c r="A203" s="118"/>
      <c r="B203" s="123"/>
      <c r="C203" s="120"/>
      <c r="D203" s="121"/>
      <c r="E203" s="121"/>
      <c r="F203" s="121"/>
      <c r="G203" s="121"/>
      <c r="H203" s="121"/>
      <c r="I203" s="121"/>
      <c r="J203" s="121"/>
    </row>
    <row r="204" spans="1:10" ht="11.25">
      <c r="A204" s="118"/>
      <c r="B204" s="123"/>
      <c r="C204" s="120"/>
      <c r="D204" s="121"/>
      <c r="E204" s="121"/>
      <c r="F204" s="121"/>
      <c r="G204" s="121"/>
      <c r="H204" s="121"/>
      <c r="I204" s="121"/>
      <c r="J204" s="121"/>
    </row>
    <row r="205" spans="1:10" ht="11.25">
      <c r="A205" s="118"/>
      <c r="B205" s="123"/>
      <c r="C205" s="120"/>
      <c r="D205" s="121"/>
      <c r="E205" s="121"/>
      <c r="F205" s="121"/>
      <c r="G205" s="121"/>
      <c r="H205" s="121"/>
      <c r="I205" s="121"/>
      <c r="J205" s="121"/>
    </row>
    <row r="206" spans="1:10" ht="11.25">
      <c r="A206" s="118"/>
      <c r="B206" s="123"/>
      <c r="C206" s="120"/>
      <c r="D206" s="121"/>
      <c r="E206" s="121"/>
      <c r="F206" s="121"/>
      <c r="G206" s="121"/>
      <c r="H206" s="121"/>
      <c r="I206" s="121"/>
      <c r="J206" s="121"/>
    </row>
    <row r="207" spans="1:10" ht="11.25">
      <c r="A207" s="118"/>
      <c r="B207" s="124"/>
      <c r="D207" s="118"/>
      <c r="E207" s="118"/>
      <c r="F207" s="118"/>
      <c r="G207" s="118"/>
      <c r="H207" s="118"/>
      <c r="I207" s="118"/>
      <c r="J207" s="118"/>
    </row>
    <row r="208" spans="1:10" ht="11.25">
      <c r="A208" s="118"/>
      <c r="B208" s="123"/>
      <c r="C208" s="120"/>
      <c r="D208" s="121"/>
      <c r="E208" s="121"/>
      <c r="F208" s="121"/>
      <c r="G208" s="121"/>
      <c r="H208" s="121"/>
      <c r="I208" s="121"/>
      <c r="J208" s="121"/>
    </row>
    <row r="209" spans="1:10" ht="11.25">
      <c r="A209" s="118"/>
      <c r="B209" s="119"/>
      <c r="C209" s="120"/>
      <c r="D209" s="121"/>
      <c r="E209" s="121"/>
      <c r="F209" s="121"/>
      <c r="G209" s="121"/>
      <c r="H209" s="121"/>
      <c r="I209" s="121"/>
      <c r="J209" s="121"/>
    </row>
    <row r="210" spans="1:10" ht="11.25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</row>
    <row r="211" spans="1:10" ht="11.25">
      <c r="A211" s="118"/>
      <c r="B211" s="123"/>
      <c r="C211" s="120"/>
      <c r="D211" s="121"/>
      <c r="E211" s="121"/>
      <c r="F211" s="121"/>
      <c r="G211" s="121"/>
      <c r="H211" s="121"/>
      <c r="I211" s="121"/>
      <c r="J211" s="121"/>
    </row>
    <row r="212" spans="1:10" ht="11.25">
      <c r="A212" s="118"/>
      <c r="B212" s="119"/>
      <c r="C212" s="120"/>
      <c r="D212" s="121"/>
      <c r="E212" s="121"/>
      <c r="F212" s="121"/>
      <c r="G212" s="121"/>
      <c r="H212" s="121"/>
      <c r="I212" s="121"/>
      <c r="J212" s="121"/>
    </row>
    <row r="213" spans="1:10" ht="11.25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</row>
    <row r="214" spans="1:10" ht="11.25">
      <c r="A214" s="118"/>
      <c r="B214" s="123"/>
      <c r="C214" s="120"/>
      <c r="D214" s="121"/>
      <c r="E214" s="121"/>
      <c r="F214" s="121"/>
      <c r="G214" s="121"/>
      <c r="H214" s="121"/>
      <c r="I214" s="121"/>
      <c r="J214" s="121"/>
    </row>
    <row r="215" spans="1:10" ht="11.25">
      <c r="A215" s="118"/>
      <c r="B215" s="124"/>
      <c r="D215" s="118"/>
      <c r="E215" s="118"/>
      <c r="F215" s="118"/>
      <c r="G215" s="118"/>
      <c r="H215" s="118"/>
      <c r="I215" s="118"/>
      <c r="J215" s="118"/>
    </row>
    <row r="216" spans="1:10" ht="11.25">
      <c r="A216" s="118"/>
      <c r="B216" s="123"/>
      <c r="C216" s="120"/>
      <c r="D216" s="121"/>
      <c r="E216" s="121"/>
      <c r="F216" s="121"/>
      <c r="G216" s="121"/>
      <c r="H216" s="121"/>
      <c r="I216" s="121"/>
      <c r="J216" s="121"/>
    </row>
    <row r="217" spans="1:10" ht="11.25">
      <c r="A217" s="118"/>
      <c r="B217" s="124"/>
      <c r="D217" s="118"/>
      <c r="E217" s="118"/>
      <c r="F217" s="118"/>
      <c r="G217" s="118"/>
      <c r="H217" s="118"/>
      <c r="I217" s="118"/>
      <c r="J217" s="118"/>
    </row>
    <row r="218" spans="1:10" ht="11.25">
      <c r="A218" s="118"/>
      <c r="B218" s="123"/>
      <c r="C218" s="120"/>
      <c r="D218" s="121"/>
      <c r="E218" s="121"/>
      <c r="F218" s="121"/>
      <c r="G218" s="121"/>
      <c r="H218" s="121"/>
      <c r="I218" s="121"/>
      <c r="J218" s="121"/>
    </row>
    <row r="219" spans="1:10" ht="11.25">
      <c r="A219" s="118"/>
      <c r="B219" s="91"/>
      <c r="D219" s="118"/>
      <c r="E219" s="118"/>
      <c r="F219" s="118"/>
      <c r="G219" s="118"/>
      <c r="H219" s="118"/>
      <c r="I219" s="118"/>
      <c r="J219" s="118"/>
    </row>
    <row r="220" spans="1:10" ht="11.25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</row>
    <row r="221" spans="1:10" ht="11.25">
      <c r="A221" s="118"/>
      <c r="B221" s="124"/>
      <c r="D221" s="118"/>
      <c r="E221" s="118"/>
      <c r="F221" s="118"/>
      <c r="G221" s="118"/>
      <c r="H221" s="118"/>
      <c r="I221" s="118"/>
      <c r="J221" s="118"/>
    </row>
    <row r="222" spans="1:10" ht="11.25">
      <c r="A222" s="118"/>
      <c r="B222" s="123"/>
      <c r="C222" s="120"/>
      <c r="D222" s="121"/>
      <c r="E222" s="121"/>
      <c r="F222" s="121"/>
      <c r="G222" s="121"/>
      <c r="H222" s="121"/>
      <c r="I222" s="121"/>
      <c r="J222" s="121"/>
    </row>
    <row r="223" spans="1:10" ht="11.25">
      <c r="A223" s="118"/>
      <c r="B223" s="119"/>
      <c r="C223" s="120"/>
      <c r="D223" s="121"/>
      <c r="E223" s="121"/>
      <c r="F223" s="121"/>
      <c r="G223" s="121"/>
      <c r="H223" s="121"/>
      <c r="I223" s="121"/>
      <c r="J223" s="121"/>
    </row>
    <row r="224" spans="1:10" ht="11.25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</row>
    <row r="225" spans="1:10" ht="11.25">
      <c r="A225" s="118"/>
      <c r="B225" s="123"/>
      <c r="C225" s="120"/>
      <c r="D225" s="121"/>
      <c r="E225" s="121"/>
      <c r="F225" s="121"/>
      <c r="G225" s="121"/>
      <c r="H225" s="121"/>
      <c r="I225" s="121"/>
      <c r="J225" s="121"/>
    </row>
    <row r="226" spans="1:10" ht="11.25">
      <c r="A226" s="118"/>
      <c r="B226" s="119"/>
      <c r="C226" s="120"/>
      <c r="D226" s="121"/>
      <c r="E226" s="121"/>
      <c r="F226" s="121"/>
      <c r="G226" s="121"/>
      <c r="H226" s="121"/>
      <c r="I226" s="121"/>
      <c r="J226" s="121"/>
    </row>
    <row r="227" spans="1:10" ht="11.25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</row>
    <row r="228" spans="1:10" ht="11.25">
      <c r="A228" s="118"/>
      <c r="B228" s="123"/>
      <c r="C228" s="120"/>
      <c r="D228" s="121"/>
      <c r="E228" s="121"/>
      <c r="F228" s="121"/>
      <c r="G228" s="121"/>
      <c r="H228" s="121"/>
      <c r="I228" s="121"/>
      <c r="J228" s="121"/>
    </row>
    <row r="229" spans="1:10" ht="11.25">
      <c r="A229" s="118"/>
      <c r="B229" s="123"/>
      <c r="C229" s="120"/>
      <c r="D229" s="121"/>
      <c r="E229" s="121"/>
      <c r="F229" s="121"/>
      <c r="G229" s="121"/>
      <c r="H229" s="121"/>
      <c r="I229" s="121"/>
      <c r="J229" s="121"/>
    </row>
    <row r="230" spans="1:10" ht="11.25">
      <c r="A230" s="118"/>
      <c r="B230" s="123"/>
      <c r="C230" s="120"/>
      <c r="D230" s="121"/>
      <c r="E230" s="121"/>
      <c r="F230" s="121"/>
      <c r="G230" s="121"/>
      <c r="H230" s="121"/>
      <c r="I230" s="121"/>
      <c r="J230" s="121"/>
    </row>
    <row r="231" spans="1:10" ht="11.25">
      <c r="A231" s="118"/>
      <c r="B231" s="123"/>
      <c r="C231" s="120"/>
      <c r="D231" s="121"/>
      <c r="E231" s="121"/>
      <c r="F231" s="121"/>
      <c r="G231" s="121"/>
      <c r="H231" s="121"/>
      <c r="I231" s="121"/>
      <c r="J231" s="121"/>
    </row>
    <row r="232" spans="1:10" ht="11.25">
      <c r="A232" s="118"/>
      <c r="B232" s="123"/>
      <c r="C232" s="120"/>
      <c r="D232" s="121"/>
      <c r="E232" s="121"/>
      <c r="F232" s="121"/>
      <c r="G232" s="121"/>
      <c r="H232" s="121"/>
      <c r="I232" s="121"/>
      <c r="J232" s="121"/>
    </row>
    <row r="233" spans="1:10" ht="11.25">
      <c r="A233" s="118"/>
      <c r="B233" s="123"/>
      <c r="C233" s="120"/>
      <c r="D233" s="121"/>
      <c r="E233" s="121"/>
      <c r="F233" s="121"/>
      <c r="G233" s="121"/>
      <c r="H233" s="121"/>
      <c r="I233" s="121"/>
      <c r="J233" s="121"/>
    </row>
    <row r="234" spans="1:10" ht="11.25">
      <c r="A234" s="118"/>
      <c r="B234" s="123"/>
      <c r="C234" s="120"/>
      <c r="D234" s="121"/>
      <c r="E234" s="121"/>
      <c r="F234" s="121"/>
      <c r="G234" s="121"/>
      <c r="H234" s="121"/>
      <c r="I234" s="121"/>
      <c r="J234" s="121"/>
    </row>
    <row r="235" spans="1:10" ht="11.25">
      <c r="A235" s="118"/>
      <c r="B235" s="124"/>
      <c r="D235" s="118"/>
      <c r="E235" s="118"/>
      <c r="F235" s="118"/>
      <c r="G235" s="118"/>
      <c r="H235" s="118"/>
      <c r="I235" s="118"/>
      <c r="J235" s="118"/>
    </row>
    <row r="236" spans="1:10" ht="11.25">
      <c r="A236" s="118"/>
      <c r="B236" s="123"/>
      <c r="C236" s="120"/>
      <c r="D236" s="121"/>
      <c r="E236" s="121"/>
      <c r="F236" s="121"/>
      <c r="G236" s="121"/>
      <c r="H236" s="121"/>
      <c r="I236" s="121"/>
      <c r="J236" s="121"/>
    </row>
    <row r="237" spans="1:10" ht="11.25">
      <c r="A237" s="118"/>
      <c r="B237" s="123"/>
      <c r="C237" s="120"/>
      <c r="D237" s="121"/>
      <c r="E237" s="121"/>
      <c r="F237" s="121"/>
      <c r="G237" s="121"/>
      <c r="H237" s="121"/>
      <c r="I237" s="121"/>
      <c r="J237" s="121"/>
    </row>
    <row r="238" spans="1:10" ht="11.25">
      <c r="A238" s="118"/>
      <c r="B238" s="123"/>
      <c r="C238" s="120"/>
      <c r="D238" s="121"/>
      <c r="E238" s="121"/>
      <c r="F238" s="121"/>
      <c r="G238" s="121"/>
      <c r="H238" s="121"/>
      <c r="I238" s="121"/>
      <c r="J238" s="121"/>
    </row>
    <row r="239" spans="1:10" ht="11.25">
      <c r="A239" s="118"/>
      <c r="B239" s="123"/>
      <c r="C239" s="120"/>
      <c r="D239" s="121"/>
      <c r="E239" s="121"/>
      <c r="F239" s="121"/>
      <c r="G239" s="121"/>
      <c r="H239" s="121"/>
      <c r="I239" s="121"/>
      <c r="J239" s="121"/>
    </row>
    <row r="240" spans="1:10" ht="11.25">
      <c r="A240" s="118"/>
      <c r="B240" s="124"/>
      <c r="D240" s="118"/>
      <c r="E240" s="118"/>
      <c r="F240" s="118"/>
      <c r="G240" s="118"/>
      <c r="H240" s="118"/>
      <c r="I240" s="118"/>
      <c r="J240" s="118"/>
    </row>
    <row r="241" spans="1:10" ht="11.25">
      <c r="A241" s="118"/>
      <c r="B241" s="123"/>
      <c r="C241" s="120"/>
      <c r="D241" s="121"/>
      <c r="E241" s="121"/>
      <c r="F241" s="121"/>
      <c r="G241" s="121"/>
      <c r="H241" s="121"/>
      <c r="I241" s="121"/>
      <c r="J241" s="121"/>
    </row>
    <row r="242" spans="1:10" ht="11.25">
      <c r="A242" s="118"/>
      <c r="B242" s="123"/>
      <c r="C242" s="120"/>
      <c r="D242" s="121"/>
      <c r="E242" s="121"/>
      <c r="F242" s="121"/>
      <c r="G242" s="121"/>
      <c r="H242" s="121"/>
      <c r="I242" s="121"/>
      <c r="J242" s="121"/>
    </row>
    <row r="243" spans="1:10" ht="11.25">
      <c r="A243" s="118"/>
      <c r="B243" s="125"/>
      <c r="C243" s="125"/>
      <c r="D243" s="118"/>
      <c r="E243" s="118"/>
      <c r="F243" s="118"/>
      <c r="G243" s="118"/>
      <c r="H243" s="118"/>
      <c r="I243" s="118"/>
      <c r="J243" s="118"/>
    </row>
    <row r="244" spans="1:10" ht="11.25">
      <c r="A244" s="118"/>
      <c r="B244" s="125"/>
      <c r="C244" s="125"/>
      <c r="D244" s="118"/>
      <c r="E244" s="118"/>
      <c r="F244" s="118"/>
      <c r="G244" s="118"/>
      <c r="H244" s="118"/>
      <c r="I244" s="118"/>
      <c r="J244" s="118"/>
    </row>
    <row r="245" spans="1:10" ht="11.25">
      <c r="A245" s="118"/>
      <c r="B245" s="125"/>
      <c r="C245" s="125"/>
      <c r="D245" s="118"/>
      <c r="E245" s="118"/>
      <c r="F245" s="118"/>
      <c r="G245" s="118"/>
      <c r="H245" s="118"/>
      <c r="I245" s="118"/>
      <c r="J245" s="118"/>
    </row>
    <row r="246" spans="1:10" ht="11.25">
      <c r="A246" s="118"/>
      <c r="B246" s="125"/>
      <c r="C246" s="125"/>
      <c r="D246" s="118"/>
      <c r="E246" s="118"/>
      <c r="F246" s="118"/>
      <c r="G246" s="118"/>
      <c r="H246" s="118"/>
      <c r="I246" s="118"/>
      <c r="J246" s="118"/>
    </row>
    <row r="247" spans="1:10" ht="11.25">
      <c r="A247" s="118"/>
      <c r="B247" s="119"/>
      <c r="C247" s="120"/>
      <c r="D247" s="121"/>
      <c r="E247" s="121"/>
      <c r="F247" s="121"/>
      <c r="G247" s="121"/>
      <c r="H247" s="121"/>
      <c r="I247" s="121"/>
      <c r="J247" s="121"/>
    </row>
    <row r="248" spans="1:10" ht="11.25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</row>
    <row r="249" spans="1:10" ht="11.25">
      <c r="A249" s="118"/>
      <c r="B249" s="123"/>
      <c r="C249" s="120"/>
      <c r="D249" s="121"/>
      <c r="E249" s="121"/>
      <c r="F249" s="121"/>
      <c r="G249" s="121"/>
      <c r="H249" s="121"/>
      <c r="I249" s="121"/>
      <c r="J249" s="121"/>
    </row>
    <row r="250" spans="1:10" ht="11.25">
      <c r="A250" s="118"/>
      <c r="B250" s="124"/>
      <c r="D250" s="118"/>
      <c r="E250" s="118"/>
      <c r="F250" s="118"/>
      <c r="G250" s="118"/>
      <c r="H250" s="118"/>
      <c r="I250" s="118"/>
      <c r="J250" s="118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3"/>
  <sheetViews>
    <sheetView zoomScalePageLayoutView="0" workbookViewId="0" topLeftCell="A1">
      <selection activeCell="G29" sqref="G29"/>
    </sheetView>
  </sheetViews>
  <sheetFormatPr defaultColWidth="5.00390625" defaultRowHeight="15"/>
  <cols>
    <col min="1" max="1" width="5.00390625" style="51" customWidth="1"/>
    <col min="2" max="2" width="5.00390625" style="49" customWidth="1"/>
    <col min="3" max="3" width="15.00390625" style="50" customWidth="1"/>
    <col min="4" max="7" width="5.00390625" style="49" customWidth="1"/>
    <col min="8" max="9" width="5.00390625" style="51" customWidth="1"/>
    <col min="10" max="10" width="15.421875" style="50" customWidth="1"/>
    <col min="11" max="14" width="5.00390625" style="49" customWidth="1"/>
    <col min="15" max="16384" width="5.00390625" style="51" customWidth="1"/>
  </cols>
  <sheetData>
    <row r="1" ht="13.5" thickBot="1"/>
    <row r="2" spans="2:16" ht="23.25" thickBot="1">
      <c r="B2" s="151" t="s">
        <v>27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52"/>
      <c r="P2" s="52"/>
    </row>
    <row r="4" spans="3:22" s="53" customFormat="1" ht="17.25" thickBot="1">
      <c r="C4" s="54" t="s">
        <v>28</v>
      </c>
      <c r="F4" s="55"/>
      <c r="G4" s="55"/>
      <c r="J4" s="55" t="s">
        <v>29</v>
      </c>
      <c r="M4" s="55"/>
      <c r="N4" s="55"/>
      <c r="O4" s="51"/>
      <c r="P4" s="56"/>
      <c r="Q4" s="57"/>
      <c r="R4" s="56"/>
      <c r="S4" s="56"/>
      <c r="T4" s="57"/>
      <c r="U4" s="57"/>
      <c r="V4" s="56"/>
    </row>
    <row r="5" spans="2:22" ht="15" thickBot="1">
      <c r="B5" s="58"/>
      <c r="C5" s="59" t="s">
        <v>17</v>
      </c>
      <c r="D5" s="60" t="s">
        <v>30</v>
      </c>
      <c r="E5" s="60" t="s">
        <v>31</v>
      </c>
      <c r="F5" s="60" t="s">
        <v>32</v>
      </c>
      <c r="G5" s="60" t="s">
        <v>33</v>
      </c>
      <c r="I5" s="58"/>
      <c r="J5" s="59" t="s">
        <v>34</v>
      </c>
      <c r="K5" s="60" t="s">
        <v>30</v>
      </c>
      <c r="L5" s="60" t="s">
        <v>31</v>
      </c>
      <c r="M5" s="60" t="s">
        <v>32</v>
      </c>
      <c r="N5" s="60" t="s">
        <v>33</v>
      </c>
      <c r="P5" s="61"/>
      <c r="Q5" s="62"/>
      <c r="R5" s="61"/>
      <c r="S5" s="61"/>
      <c r="T5" s="61"/>
      <c r="U5" s="61"/>
      <c r="V5" s="63"/>
    </row>
    <row r="6" spans="2:22" ht="12.75">
      <c r="B6" s="64" t="s">
        <v>16</v>
      </c>
      <c r="C6" s="65" t="s">
        <v>35</v>
      </c>
      <c r="D6" s="66">
        <v>25</v>
      </c>
      <c r="E6" s="66">
        <v>20</v>
      </c>
      <c r="F6" s="66">
        <v>24</v>
      </c>
      <c r="G6" s="67">
        <v>26</v>
      </c>
      <c r="I6" s="64" t="s">
        <v>16</v>
      </c>
      <c r="J6" s="65" t="s">
        <v>36</v>
      </c>
      <c r="K6" s="66">
        <v>25</v>
      </c>
      <c r="L6" s="66">
        <v>26</v>
      </c>
      <c r="M6" s="66">
        <v>31</v>
      </c>
      <c r="N6" s="67">
        <v>26</v>
      </c>
      <c r="P6" s="61"/>
      <c r="Q6" s="68"/>
      <c r="R6" s="61"/>
      <c r="S6" s="61"/>
      <c r="T6" s="61"/>
      <c r="U6" s="61"/>
      <c r="V6" s="63"/>
    </row>
    <row r="7" spans="2:22" ht="12.75">
      <c r="B7" s="69" t="s">
        <v>18</v>
      </c>
      <c r="C7" s="70" t="s">
        <v>37</v>
      </c>
      <c r="D7" s="71">
        <v>26</v>
      </c>
      <c r="E7" s="71">
        <v>23</v>
      </c>
      <c r="F7" s="71">
        <v>23</v>
      </c>
      <c r="G7" s="72">
        <v>25</v>
      </c>
      <c r="I7" s="69" t="s">
        <v>18</v>
      </c>
      <c r="J7" s="70" t="s">
        <v>38</v>
      </c>
      <c r="K7" s="71">
        <v>32</v>
      </c>
      <c r="L7" s="71">
        <v>28</v>
      </c>
      <c r="M7" s="71">
        <v>27</v>
      </c>
      <c r="N7" s="72">
        <v>29</v>
      </c>
      <c r="P7" s="61"/>
      <c r="Q7" s="68"/>
      <c r="R7" s="61"/>
      <c r="S7" s="61"/>
      <c r="T7" s="61"/>
      <c r="U7" s="61"/>
      <c r="V7" s="63"/>
    </row>
    <row r="8" spans="2:22" ht="12.75">
      <c r="B8" s="69" t="s">
        <v>20</v>
      </c>
      <c r="C8" s="70" t="s">
        <v>39</v>
      </c>
      <c r="D8" s="71">
        <v>32</v>
      </c>
      <c r="E8" s="71">
        <v>33</v>
      </c>
      <c r="F8" s="71">
        <v>27</v>
      </c>
      <c r="G8" s="72"/>
      <c r="I8" s="69" t="s">
        <v>20</v>
      </c>
      <c r="J8" s="70" t="s">
        <v>40</v>
      </c>
      <c r="K8" s="71">
        <v>21</v>
      </c>
      <c r="L8" s="71">
        <v>26</v>
      </c>
      <c r="M8" s="71">
        <v>24</v>
      </c>
      <c r="N8" s="72">
        <v>25</v>
      </c>
      <c r="O8" s="73"/>
      <c r="P8" s="61"/>
      <c r="Q8" s="68"/>
      <c r="R8" s="61"/>
      <c r="S8" s="61"/>
      <c r="T8" s="61"/>
      <c r="U8" s="61"/>
      <c r="V8" s="63"/>
    </row>
    <row r="9" spans="2:22" ht="12.75">
      <c r="B9" s="69" t="s">
        <v>22</v>
      </c>
      <c r="C9" s="70" t="s">
        <v>41</v>
      </c>
      <c r="D9" s="71">
        <v>24</v>
      </c>
      <c r="E9" s="71">
        <v>21</v>
      </c>
      <c r="F9" s="71">
        <v>21</v>
      </c>
      <c r="G9" s="72">
        <v>22</v>
      </c>
      <c r="I9" s="69" t="s">
        <v>22</v>
      </c>
      <c r="J9" s="70" t="s">
        <v>42</v>
      </c>
      <c r="K9" s="71">
        <v>27</v>
      </c>
      <c r="L9" s="71">
        <v>32</v>
      </c>
      <c r="M9" s="71">
        <v>27</v>
      </c>
      <c r="N9" s="72">
        <v>23</v>
      </c>
      <c r="O9" s="73"/>
      <c r="P9" s="61"/>
      <c r="Q9" s="68"/>
      <c r="R9" s="61"/>
      <c r="S9" s="61"/>
      <c r="T9" s="61"/>
      <c r="U9" s="61"/>
      <c r="V9" s="63"/>
    </row>
    <row r="10" spans="2:22" ht="13.5" thickBot="1">
      <c r="B10" s="74" t="s">
        <v>43</v>
      </c>
      <c r="C10" s="75" t="s">
        <v>44</v>
      </c>
      <c r="D10" s="130"/>
      <c r="E10" s="130"/>
      <c r="F10" s="130"/>
      <c r="G10" s="131">
        <v>29</v>
      </c>
      <c r="I10" s="74" t="s">
        <v>43</v>
      </c>
      <c r="J10" s="75" t="s">
        <v>45</v>
      </c>
      <c r="K10" s="76"/>
      <c r="L10" s="76"/>
      <c r="M10" s="76"/>
      <c r="N10" s="77"/>
      <c r="O10" s="73"/>
      <c r="P10" s="61"/>
      <c r="Q10" s="68"/>
      <c r="R10" s="61"/>
      <c r="S10" s="61"/>
      <c r="T10" s="61"/>
      <c r="U10" s="61"/>
      <c r="V10" s="63"/>
    </row>
    <row r="11" spans="2:22" ht="13.5" thickBot="1">
      <c r="B11" s="78"/>
      <c r="C11" s="79"/>
      <c r="D11" s="80">
        <f>SUM(D6:D10)</f>
        <v>107</v>
      </c>
      <c r="E11" s="81">
        <f>SUM(E6:E10)</f>
        <v>97</v>
      </c>
      <c r="F11" s="81">
        <f>SUM(F6:F10)</f>
        <v>95</v>
      </c>
      <c r="G11" s="82">
        <f>SUM(G6:G10)</f>
        <v>102</v>
      </c>
      <c r="I11" s="78"/>
      <c r="J11" s="79"/>
      <c r="K11" s="80">
        <f>SUM(K6:K10)</f>
        <v>105</v>
      </c>
      <c r="L11" s="81">
        <f>SUM(L6:L10)</f>
        <v>112</v>
      </c>
      <c r="M11" s="81">
        <f>SUM(M6:M10)</f>
        <v>109</v>
      </c>
      <c r="N11" s="82">
        <f>SUM(N6:N10)</f>
        <v>103</v>
      </c>
      <c r="O11" s="73"/>
      <c r="P11" s="61"/>
      <c r="Q11" s="68"/>
      <c r="R11" s="61"/>
      <c r="S11" s="61"/>
      <c r="T11" s="61"/>
      <c r="U11" s="61"/>
      <c r="V11" s="63"/>
    </row>
    <row r="12" spans="2:22" ht="17.25" thickBot="1">
      <c r="B12" s="83"/>
      <c r="C12" s="84" t="s">
        <v>47</v>
      </c>
      <c r="D12" s="154" t="s">
        <v>46</v>
      </c>
      <c r="E12" s="155"/>
      <c r="F12" s="156"/>
      <c r="G12" s="85">
        <f>SUM(D11:G11)</f>
        <v>401</v>
      </c>
      <c r="I12" s="83"/>
      <c r="J12" s="84" t="s">
        <v>55</v>
      </c>
      <c r="K12" s="148" t="s">
        <v>46</v>
      </c>
      <c r="L12" s="149"/>
      <c r="M12" s="150"/>
      <c r="N12" s="85">
        <f>SUM(K11:N11)</f>
        <v>429</v>
      </c>
      <c r="O12" s="73"/>
      <c r="P12" s="57"/>
      <c r="Q12" s="57"/>
      <c r="R12" s="86"/>
      <c r="S12" s="86"/>
      <c r="T12" s="86"/>
      <c r="U12" s="87"/>
      <c r="V12" s="63"/>
    </row>
    <row r="13" spans="2:22" ht="12.75">
      <c r="B13" s="58"/>
      <c r="C13" s="79"/>
      <c r="D13" s="58"/>
      <c r="E13" s="58"/>
      <c r="F13" s="58"/>
      <c r="G13" s="58"/>
      <c r="I13" s="88"/>
      <c r="J13" s="79"/>
      <c r="K13" s="58"/>
      <c r="L13" s="58"/>
      <c r="M13" s="58"/>
      <c r="N13" s="58"/>
      <c r="O13" s="73"/>
      <c r="P13" s="63"/>
      <c r="Q13" s="63"/>
      <c r="R13" s="63"/>
      <c r="S13" s="63"/>
      <c r="T13" s="63"/>
      <c r="U13" s="63"/>
      <c r="V13" s="63"/>
    </row>
    <row r="14" spans="3:22" s="53" customFormat="1" ht="17.25" thickBot="1">
      <c r="C14" s="55" t="s">
        <v>48</v>
      </c>
      <c r="F14" s="55"/>
      <c r="G14" s="55"/>
      <c r="J14" s="55" t="s">
        <v>49</v>
      </c>
      <c r="M14" s="55"/>
      <c r="N14" s="55"/>
      <c r="O14" s="73"/>
      <c r="P14" s="63"/>
      <c r="Q14" s="88"/>
      <c r="R14" s="88"/>
      <c r="S14" s="88"/>
      <c r="T14" s="89"/>
      <c r="U14" s="89"/>
      <c r="V14" s="89"/>
    </row>
    <row r="15" spans="2:14" ht="15" thickBot="1">
      <c r="B15" s="58"/>
      <c r="C15" s="59" t="s">
        <v>23</v>
      </c>
      <c r="D15" s="60" t="s">
        <v>30</v>
      </c>
      <c r="E15" s="60" t="s">
        <v>31</v>
      </c>
      <c r="F15" s="60" t="s">
        <v>32</v>
      </c>
      <c r="G15" s="60" t="s">
        <v>33</v>
      </c>
      <c r="I15" s="58"/>
      <c r="J15" s="59" t="s">
        <v>21</v>
      </c>
      <c r="K15" s="60" t="s">
        <v>30</v>
      </c>
      <c r="L15" s="60" t="s">
        <v>31</v>
      </c>
      <c r="M15" s="60" t="s">
        <v>32</v>
      </c>
      <c r="N15" s="60" t="s">
        <v>33</v>
      </c>
    </row>
    <row r="16" spans="2:14" ht="12.75">
      <c r="B16" s="64" t="s">
        <v>16</v>
      </c>
      <c r="C16" s="65" t="s">
        <v>50</v>
      </c>
      <c r="D16" s="66">
        <v>24</v>
      </c>
      <c r="E16" s="66">
        <v>23</v>
      </c>
      <c r="F16" s="66">
        <v>26</v>
      </c>
      <c r="G16" s="67">
        <v>27</v>
      </c>
      <c r="I16" s="64" t="s">
        <v>16</v>
      </c>
      <c r="J16" s="65"/>
      <c r="K16" s="66">
        <v>126</v>
      </c>
      <c r="L16" s="66">
        <v>126</v>
      </c>
      <c r="M16" s="66">
        <v>126</v>
      </c>
      <c r="N16" s="67">
        <v>126</v>
      </c>
    </row>
    <row r="17" spans="2:14" ht="12.75">
      <c r="B17" s="69" t="s">
        <v>18</v>
      </c>
      <c r="C17" s="70" t="s">
        <v>51</v>
      </c>
      <c r="D17" s="71">
        <v>29</v>
      </c>
      <c r="E17" s="71">
        <v>24</v>
      </c>
      <c r="F17" s="71">
        <v>25</v>
      </c>
      <c r="G17" s="72">
        <v>27</v>
      </c>
      <c r="I17" s="69" t="s">
        <v>18</v>
      </c>
      <c r="J17" s="70"/>
      <c r="K17" s="71">
        <v>126</v>
      </c>
      <c r="L17" s="71">
        <v>126</v>
      </c>
      <c r="M17" s="71">
        <v>126</v>
      </c>
      <c r="N17" s="72">
        <v>126</v>
      </c>
    </row>
    <row r="18" spans="2:14" ht="12.75">
      <c r="B18" s="69" t="s">
        <v>20</v>
      </c>
      <c r="C18" s="70" t="s">
        <v>52</v>
      </c>
      <c r="D18" s="71">
        <v>31</v>
      </c>
      <c r="E18" s="71">
        <v>33</v>
      </c>
      <c r="F18" s="71">
        <v>27</v>
      </c>
      <c r="G18" s="72">
        <v>29</v>
      </c>
      <c r="I18" s="69" t="s">
        <v>20</v>
      </c>
      <c r="J18" s="70"/>
      <c r="K18" s="71">
        <v>126</v>
      </c>
      <c r="L18" s="71">
        <v>126</v>
      </c>
      <c r="M18" s="71">
        <v>126</v>
      </c>
      <c r="N18" s="72">
        <v>126</v>
      </c>
    </row>
    <row r="19" spans="2:14" ht="12.75">
      <c r="B19" s="69" t="s">
        <v>22</v>
      </c>
      <c r="C19" s="70" t="s">
        <v>53</v>
      </c>
      <c r="D19" s="71">
        <v>30</v>
      </c>
      <c r="E19" s="71">
        <v>31</v>
      </c>
      <c r="F19" s="71"/>
      <c r="G19" s="72"/>
      <c r="I19" s="69" t="s">
        <v>22</v>
      </c>
      <c r="J19" s="70"/>
      <c r="K19" s="71">
        <v>126</v>
      </c>
      <c r="L19" s="71">
        <v>126</v>
      </c>
      <c r="M19" s="71">
        <v>126</v>
      </c>
      <c r="N19" s="72">
        <v>126</v>
      </c>
    </row>
    <row r="20" spans="2:14" ht="13.5" thickBot="1">
      <c r="B20" s="74" t="s">
        <v>43</v>
      </c>
      <c r="C20" s="75" t="s">
        <v>54</v>
      </c>
      <c r="D20" s="76"/>
      <c r="E20" s="76"/>
      <c r="F20" s="76">
        <v>28</v>
      </c>
      <c r="G20" s="77">
        <v>24</v>
      </c>
      <c r="I20" s="74" t="s">
        <v>43</v>
      </c>
      <c r="J20" s="75"/>
      <c r="K20" s="76"/>
      <c r="L20" s="76"/>
      <c r="M20" s="76"/>
      <c r="N20" s="77"/>
    </row>
    <row r="21" spans="2:14" ht="13.5" thickBot="1">
      <c r="B21" s="78"/>
      <c r="C21" s="79"/>
      <c r="D21" s="80">
        <f>SUM(D16:D20)</f>
        <v>114</v>
      </c>
      <c r="E21" s="81">
        <f>SUM(E16:E20)</f>
        <v>111</v>
      </c>
      <c r="F21" s="81">
        <f>SUM(F16:F20)</f>
        <v>106</v>
      </c>
      <c r="G21" s="82">
        <f>SUM(G16:G20)</f>
        <v>107</v>
      </c>
      <c r="I21" s="78"/>
      <c r="J21" s="79"/>
      <c r="K21" s="80">
        <f>SUM(K16:K20)</f>
        <v>504</v>
      </c>
      <c r="L21" s="81">
        <f>SUM(L16:L20)</f>
        <v>504</v>
      </c>
      <c r="M21" s="81">
        <f>SUM(M16:M20)</f>
        <v>504</v>
      </c>
      <c r="N21" s="82">
        <f>SUM(N16:N20)</f>
        <v>504</v>
      </c>
    </row>
    <row r="22" spans="2:14" ht="17.25" thickBot="1">
      <c r="B22" s="83"/>
      <c r="C22" s="84" t="s">
        <v>56</v>
      </c>
      <c r="D22" s="148" t="s">
        <v>46</v>
      </c>
      <c r="E22" s="149"/>
      <c r="F22" s="150"/>
      <c r="G22" s="85">
        <f>SUM(D21:G21)</f>
        <v>438</v>
      </c>
      <c r="I22" s="83"/>
      <c r="J22" s="84" t="s">
        <v>132</v>
      </c>
      <c r="K22" s="148" t="s">
        <v>46</v>
      </c>
      <c r="L22" s="149"/>
      <c r="M22" s="150"/>
      <c r="N22" s="85">
        <f>SUM(K21:N21)</f>
        <v>2016</v>
      </c>
    </row>
    <row r="23" spans="2:7" ht="12.75">
      <c r="B23" s="58"/>
      <c r="C23" s="79"/>
      <c r="D23" s="58"/>
      <c r="E23" s="58"/>
      <c r="F23" s="58"/>
      <c r="G23" s="58"/>
    </row>
    <row r="24" spans="1:19" s="53" customFormat="1" ht="16.5">
      <c r="A24" s="56"/>
      <c r="B24" s="56"/>
      <c r="C24" s="57"/>
      <c r="D24" s="56"/>
      <c r="E24" s="56"/>
      <c r="F24" s="57"/>
      <c r="G24" s="57"/>
      <c r="H24" s="56"/>
      <c r="I24" s="56"/>
      <c r="J24" s="57"/>
      <c r="K24" s="56"/>
      <c r="L24" s="56"/>
      <c r="M24" s="57"/>
      <c r="N24" s="57"/>
      <c r="O24" s="51"/>
      <c r="P24" s="51"/>
      <c r="Q24" s="51"/>
      <c r="R24" s="51"/>
      <c r="S24" s="51"/>
    </row>
    <row r="25" spans="1:14" ht="14.25">
      <c r="A25" s="63"/>
      <c r="B25" s="61"/>
      <c r="C25" s="62"/>
      <c r="D25" s="87"/>
      <c r="E25" s="87"/>
      <c r="F25" s="87"/>
      <c r="G25" s="87"/>
      <c r="H25" s="63"/>
      <c r="I25" s="61"/>
      <c r="J25" s="62"/>
      <c r="K25" s="87"/>
      <c r="L25" s="87"/>
      <c r="M25" s="87"/>
      <c r="N25" s="87"/>
    </row>
    <row r="26" spans="1:14" ht="12.75">
      <c r="A26" s="63"/>
      <c r="B26" s="61"/>
      <c r="C26" s="68"/>
      <c r="D26" s="61"/>
      <c r="E26" s="61"/>
      <c r="F26" s="61"/>
      <c r="G26" s="61"/>
      <c r="H26" s="63"/>
      <c r="I26" s="61"/>
      <c r="J26" s="68"/>
      <c r="K26" s="61"/>
      <c r="L26" s="61"/>
      <c r="M26" s="61"/>
      <c r="N26" s="61"/>
    </row>
    <row r="27" spans="1:14" ht="12.75">
      <c r="A27" s="63"/>
      <c r="B27" s="61"/>
      <c r="C27" s="68"/>
      <c r="D27" s="61"/>
      <c r="E27" s="61"/>
      <c r="F27" s="61"/>
      <c r="G27" s="61"/>
      <c r="H27" s="63"/>
      <c r="I27" s="61"/>
      <c r="J27" s="68"/>
      <c r="K27" s="61"/>
      <c r="L27" s="61"/>
      <c r="M27" s="61"/>
      <c r="N27" s="61"/>
    </row>
    <row r="28" spans="1:14" ht="12.75">
      <c r="A28" s="63"/>
      <c r="B28" s="61"/>
      <c r="C28" s="68"/>
      <c r="D28" s="61"/>
      <c r="E28" s="61"/>
      <c r="F28" s="61"/>
      <c r="G28" s="61"/>
      <c r="H28" s="63"/>
      <c r="I28" s="61"/>
      <c r="J28" s="68"/>
      <c r="K28" s="61"/>
      <c r="L28" s="61"/>
      <c r="M28" s="61"/>
      <c r="N28" s="61"/>
    </row>
    <row r="29" spans="1:14" ht="12.75">
      <c r="A29" s="63"/>
      <c r="B29" s="61"/>
      <c r="C29" s="68"/>
      <c r="D29" s="61"/>
      <c r="E29" s="61"/>
      <c r="F29" s="61"/>
      <c r="G29" s="61"/>
      <c r="H29" s="63"/>
      <c r="I29" s="61"/>
      <c r="J29" s="68"/>
      <c r="K29" s="61"/>
      <c r="L29" s="61"/>
      <c r="M29" s="61"/>
      <c r="N29" s="61"/>
    </row>
    <row r="30" spans="1:14" ht="12.75">
      <c r="A30" s="63"/>
      <c r="B30" s="61"/>
      <c r="C30" s="68"/>
      <c r="D30" s="61"/>
      <c r="E30" s="61"/>
      <c r="F30" s="61"/>
      <c r="G30" s="61"/>
      <c r="H30" s="63"/>
      <c r="I30" s="61"/>
      <c r="J30" s="68"/>
      <c r="K30" s="61"/>
      <c r="L30" s="61"/>
      <c r="M30" s="61"/>
      <c r="N30" s="61"/>
    </row>
    <row r="31" spans="1:14" ht="12.75">
      <c r="A31" s="63"/>
      <c r="B31" s="61"/>
      <c r="C31" s="68"/>
      <c r="D31" s="61"/>
      <c r="E31" s="61"/>
      <c r="F31" s="61"/>
      <c r="G31" s="61"/>
      <c r="H31" s="63"/>
      <c r="I31" s="61"/>
      <c r="J31" s="68"/>
      <c r="K31" s="61"/>
      <c r="L31" s="61"/>
      <c r="M31" s="61"/>
      <c r="N31" s="61"/>
    </row>
    <row r="32" spans="1:14" ht="16.5">
      <c r="A32" s="63"/>
      <c r="B32" s="57"/>
      <c r="C32" s="57"/>
      <c r="D32" s="147"/>
      <c r="E32" s="147"/>
      <c r="F32" s="147"/>
      <c r="G32" s="87"/>
      <c r="H32" s="63"/>
      <c r="I32" s="57"/>
      <c r="J32" s="57"/>
      <c r="K32" s="147"/>
      <c r="L32" s="147"/>
      <c r="M32" s="147"/>
      <c r="N32" s="87"/>
    </row>
    <row r="33" spans="1:8" ht="12.75">
      <c r="A33" s="63"/>
      <c r="B33" s="61"/>
      <c r="C33" s="68"/>
      <c r="D33" s="61"/>
      <c r="E33" s="61"/>
      <c r="F33" s="61"/>
      <c r="G33" s="61"/>
      <c r="H33" s="63"/>
    </row>
  </sheetData>
  <sheetProtection/>
  <mergeCells count="7">
    <mergeCell ref="D32:F32"/>
    <mergeCell ref="K32:M32"/>
    <mergeCell ref="K22:M22"/>
    <mergeCell ref="B2:N2"/>
    <mergeCell ref="D12:F12"/>
    <mergeCell ref="K12:M12"/>
    <mergeCell ref="D22:F2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B2" sqref="AB2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15.7109375" style="0" customWidth="1"/>
    <col min="4" max="19" width="5.421875" style="0" customWidth="1"/>
    <col min="20" max="25" width="6.00390625" style="0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5.75" thickBot="1"/>
    <row r="3" spans="2:25" ht="23.25" thickBot="1">
      <c r="B3" s="169" t="s">
        <v>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  <c r="R3" s="2"/>
      <c r="S3" s="3"/>
      <c r="T3" s="1"/>
      <c r="U3" s="1"/>
      <c r="V3" s="1"/>
      <c r="W3" s="1"/>
      <c r="X3" s="1"/>
      <c r="Y3" s="1"/>
    </row>
    <row r="4" spans="2:25" ht="16.5" thickBot="1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4"/>
      <c r="S4" s="1"/>
      <c r="T4" s="1"/>
      <c r="U4" s="1"/>
      <c r="V4" s="1"/>
      <c r="W4" s="1"/>
      <c r="X4" s="1"/>
      <c r="Y4" s="1"/>
    </row>
    <row r="5" spans="2:25" ht="16.5" customHeight="1" thickBot="1">
      <c r="B5" s="173" t="s">
        <v>1</v>
      </c>
      <c r="C5" s="17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  <c r="Q5" s="6"/>
      <c r="R5" s="6"/>
      <c r="S5" s="7"/>
      <c r="T5" s="7"/>
      <c r="U5" s="7"/>
      <c r="V5" s="7"/>
      <c r="W5" s="7"/>
      <c r="X5" s="1"/>
      <c r="Y5" s="1"/>
    </row>
    <row r="6" spans="2:25" ht="15.75" customHeight="1" thickBot="1">
      <c r="B6" s="175"/>
      <c r="C6" s="176"/>
      <c r="D6" s="177"/>
      <c r="E6" s="178"/>
      <c r="F6" s="8"/>
      <c r="G6" s="8"/>
      <c r="H6" s="179">
        <v>2008</v>
      </c>
      <c r="I6" s="179"/>
      <c r="J6" s="8"/>
      <c r="K6" s="8"/>
      <c r="L6" s="8"/>
      <c r="M6" s="9"/>
      <c r="N6" s="177"/>
      <c r="O6" s="178"/>
      <c r="P6" s="178"/>
      <c r="Q6" s="178"/>
      <c r="R6" s="10">
        <v>2009</v>
      </c>
      <c r="S6" s="11"/>
      <c r="T6" s="11"/>
      <c r="U6" s="11"/>
      <c r="V6" s="11"/>
      <c r="W6" s="12"/>
      <c r="X6" s="1"/>
      <c r="Y6" s="1"/>
    </row>
    <row r="7" spans="2:25" ht="15">
      <c r="B7" s="163" t="s">
        <v>2</v>
      </c>
      <c r="C7" s="164"/>
      <c r="D7" s="167" t="s">
        <v>3</v>
      </c>
      <c r="E7" s="168"/>
      <c r="F7" s="157" t="s">
        <v>4</v>
      </c>
      <c r="G7" s="158"/>
      <c r="H7" s="157" t="s">
        <v>5</v>
      </c>
      <c r="I7" s="158"/>
      <c r="J7" s="157" t="s">
        <v>6</v>
      </c>
      <c r="K7" s="158"/>
      <c r="L7" s="157" t="s">
        <v>7</v>
      </c>
      <c r="M7" s="158"/>
      <c r="N7" s="161" t="s">
        <v>8</v>
      </c>
      <c r="O7" s="162"/>
      <c r="P7" s="157" t="s">
        <v>9</v>
      </c>
      <c r="Q7" s="158"/>
      <c r="R7" s="157" t="s">
        <v>10</v>
      </c>
      <c r="S7" s="158"/>
      <c r="T7" s="157" t="s">
        <v>11</v>
      </c>
      <c r="U7" s="158"/>
      <c r="V7" s="157" t="s">
        <v>12</v>
      </c>
      <c r="W7" s="158"/>
      <c r="X7" s="159" t="s">
        <v>13</v>
      </c>
      <c r="Y7" s="160"/>
    </row>
    <row r="8" spans="2:25" ht="15.75" thickBot="1">
      <c r="B8" s="165"/>
      <c r="C8" s="166"/>
      <c r="D8" s="13" t="s">
        <v>14</v>
      </c>
      <c r="E8" s="14" t="s">
        <v>15</v>
      </c>
      <c r="F8" s="15" t="s">
        <v>14</v>
      </c>
      <c r="G8" s="16" t="s">
        <v>15</v>
      </c>
      <c r="H8" s="13" t="s">
        <v>14</v>
      </c>
      <c r="I8" s="14" t="s">
        <v>15</v>
      </c>
      <c r="J8" s="13" t="s">
        <v>14</v>
      </c>
      <c r="K8" s="14" t="s">
        <v>15</v>
      </c>
      <c r="L8" s="13" t="s">
        <v>14</v>
      </c>
      <c r="M8" s="14" t="s">
        <v>15</v>
      </c>
      <c r="N8" s="13" t="s">
        <v>14</v>
      </c>
      <c r="O8" s="14" t="s">
        <v>15</v>
      </c>
      <c r="P8" s="13" t="s">
        <v>14</v>
      </c>
      <c r="Q8" s="14" t="s">
        <v>15</v>
      </c>
      <c r="R8" s="13" t="s">
        <v>14</v>
      </c>
      <c r="S8" s="14" t="s">
        <v>15</v>
      </c>
      <c r="T8" s="13" t="s">
        <v>14</v>
      </c>
      <c r="U8" s="14" t="s">
        <v>15</v>
      </c>
      <c r="V8" s="13" t="s">
        <v>14</v>
      </c>
      <c r="W8" s="14" t="s">
        <v>15</v>
      </c>
      <c r="X8" s="17" t="s">
        <v>14</v>
      </c>
      <c r="Y8" s="18" t="s">
        <v>15</v>
      </c>
    </row>
    <row r="9" spans="2:25" ht="15">
      <c r="B9" s="19" t="s">
        <v>16</v>
      </c>
      <c r="C9" s="20" t="s">
        <v>17</v>
      </c>
      <c r="D9" s="21">
        <v>455</v>
      </c>
      <c r="E9" s="22">
        <v>1</v>
      </c>
      <c r="F9" s="21">
        <v>429</v>
      </c>
      <c r="G9" s="22">
        <v>5</v>
      </c>
      <c r="H9" s="21">
        <v>413</v>
      </c>
      <c r="I9" s="22">
        <v>5</v>
      </c>
      <c r="J9" s="23">
        <v>425</v>
      </c>
      <c r="K9" s="24">
        <v>5</v>
      </c>
      <c r="L9" s="23">
        <v>449</v>
      </c>
      <c r="M9" s="24">
        <v>1</v>
      </c>
      <c r="N9" s="23">
        <v>400</v>
      </c>
      <c r="O9" s="24">
        <v>3</v>
      </c>
      <c r="P9" s="23">
        <v>397</v>
      </c>
      <c r="Q9" s="24">
        <v>5</v>
      </c>
      <c r="R9" s="23">
        <v>401</v>
      </c>
      <c r="S9" s="24">
        <v>5</v>
      </c>
      <c r="T9" s="23"/>
      <c r="U9" s="24"/>
      <c r="V9" s="23"/>
      <c r="W9" s="25"/>
      <c r="X9" s="26">
        <f>SUM(D9+F9+H9+J9+L9+N9+P9+R9+T9+V9)</f>
        <v>3369</v>
      </c>
      <c r="Y9" s="27">
        <f>SUM(E9+G9+I9+K9+M9+O9+Q9+S9+U9+W9)</f>
        <v>30</v>
      </c>
    </row>
    <row r="10" spans="2:25" ht="15">
      <c r="B10" s="28" t="s">
        <v>18</v>
      </c>
      <c r="C10" s="29" t="s">
        <v>19</v>
      </c>
      <c r="D10" s="30">
        <v>448</v>
      </c>
      <c r="E10" s="31">
        <v>3</v>
      </c>
      <c r="F10" s="30">
        <v>430</v>
      </c>
      <c r="G10" s="31">
        <v>3</v>
      </c>
      <c r="H10" s="30">
        <v>480</v>
      </c>
      <c r="I10" s="31">
        <v>3</v>
      </c>
      <c r="J10" s="32">
        <v>462</v>
      </c>
      <c r="K10" s="33">
        <v>3</v>
      </c>
      <c r="L10" s="32">
        <v>423</v>
      </c>
      <c r="M10" s="33">
        <v>5</v>
      </c>
      <c r="N10" s="32">
        <v>383</v>
      </c>
      <c r="O10" s="33">
        <v>5</v>
      </c>
      <c r="P10" s="32">
        <v>421</v>
      </c>
      <c r="Q10" s="33">
        <v>3</v>
      </c>
      <c r="R10" s="32">
        <v>429</v>
      </c>
      <c r="S10" s="33">
        <v>3</v>
      </c>
      <c r="T10" s="32"/>
      <c r="U10" s="33"/>
      <c r="V10" s="32"/>
      <c r="W10" s="34"/>
      <c r="X10" s="35">
        <f>SUM(D10+F10+H10+J10+L10+N10+P10+R10+T10+V10)</f>
        <v>3476</v>
      </c>
      <c r="Y10" s="36">
        <f>SUM(E10+G10+I10+K10+M10+O10+Q10+S10+U10+W10)</f>
        <v>28</v>
      </c>
    </row>
    <row r="11" spans="2:25" ht="15">
      <c r="B11" s="28" t="s">
        <v>20</v>
      </c>
      <c r="C11" s="37" t="s">
        <v>21</v>
      </c>
      <c r="D11" s="30">
        <v>418</v>
      </c>
      <c r="E11" s="31">
        <v>5</v>
      </c>
      <c r="F11" s="30">
        <v>435</v>
      </c>
      <c r="G11" s="31">
        <v>2</v>
      </c>
      <c r="H11" s="30">
        <v>515</v>
      </c>
      <c r="I11" s="31">
        <v>1</v>
      </c>
      <c r="J11" s="32">
        <v>494</v>
      </c>
      <c r="K11" s="33">
        <v>2</v>
      </c>
      <c r="L11" s="32">
        <v>441</v>
      </c>
      <c r="M11" s="33">
        <v>2</v>
      </c>
      <c r="N11" s="32">
        <v>418</v>
      </c>
      <c r="O11" s="33">
        <v>2</v>
      </c>
      <c r="P11" s="32">
        <v>1231</v>
      </c>
      <c r="Q11" s="33">
        <v>1</v>
      </c>
      <c r="R11" s="32">
        <v>2016</v>
      </c>
      <c r="S11" s="33">
        <v>0</v>
      </c>
      <c r="T11" s="32"/>
      <c r="U11" s="33"/>
      <c r="V11" s="32"/>
      <c r="W11" s="34"/>
      <c r="X11" s="35">
        <f aca="true" t="shared" si="0" ref="X11:Y15">SUM(D11+F11+H11+J11+L11+N11+P11+R11+T11+V11)</f>
        <v>5968</v>
      </c>
      <c r="Y11" s="36">
        <f t="shared" si="0"/>
        <v>15</v>
      </c>
    </row>
    <row r="12" spans="2:25" ht="15">
      <c r="B12" s="28" t="s">
        <v>22</v>
      </c>
      <c r="C12" s="38" t="s">
        <v>23</v>
      </c>
      <c r="D12" s="30">
        <v>453</v>
      </c>
      <c r="E12" s="31">
        <v>2</v>
      </c>
      <c r="F12" s="30">
        <v>448</v>
      </c>
      <c r="G12" s="31">
        <v>1</v>
      </c>
      <c r="H12" s="30">
        <v>481</v>
      </c>
      <c r="I12" s="31">
        <v>2</v>
      </c>
      <c r="J12" s="32">
        <v>495</v>
      </c>
      <c r="K12" s="33">
        <v>1</v>
      </c>
      <c r="L12" s="32">
        <v>439</v>
      </c>
      <c r="M12" s="33">
        <v>3</v>
      </c>
      <c r="N12" s="32">
        <v>452</v>
      </c>
      <c r="O12" s="33">
        <v>1</v>
      </c>
      <c r="P12" s="32">
        <v>453</v>
      </c>
      <c r="Q12" s="33">
        <v>2</v>
      </c>
      <c r="R12" s="32">
        <v>438</v>
      </c>
      <c r="S12" s="33">
        <v>2</v>
      </c>
      <c r="T12" s="32"/>
      <c r="U12" s="33"/>
      <c r="V12" s="32"/>
      <c r="W12" s="34"/>
      <c r="X12" s="35">
        <f t="shared" si="0"/>
        <v>3659</v>
      </c>
      <c r="Y12" s="36">
        <f t="shared" si="0"/>
        <v>14</v>
      </c>
    </row>
    <row r="13" spans="2:25" ht="15">
      <c r="B13" s="39" t="s">
        <v>24</v>
      </c>
      <c r="C13" s="38"/>
      <c r="D13" s="30"/>
      <c r="E13" s="31"/>
      <c r="F13" s="30"/>
      <c r="G13" s="31"/>
      <c r="H13" s="30"/>
      <c r="I13" s="31"/>
      <c r="J13" s="32"/>
      <c r="K13" s="33"/>
      <c r="L13" s="32"/>
      <c r="M13" s="33"/>
      <c r="N13" s="32"/>
      <c r="O13" s="33"/>
      <c r="P13" s="32"/>
      <c r="Q13" s="33"/>
      <c r="R13" s="32"/>
      <c r="S13" s="33"/>
      <c r="T13" s="32"/>
      <c r="U13" s="33"/>
      <c r="V13" s="32"/>
      <c r="W13" s="34"/>
      <c r="X13" s="35">
        <f t="shared" si="0"/>
        <v>0</v>
      </c>
      <c r="Y13" s="36">
        <f t="shared" si="0"/>
        <v>0</v>
      </c>
    </row>
    <row r="14" spans="2:25" ht="15">
      <c r="B14" s="39" t="s">
        <v>25</v>
      </c>
      <c r="C14" s="40"/>
      <c r="D14" s="30"/>
      <c r="E14" s="31"/>
      <c r="F14" s="30"/>
      <c r="G14" s="31"/>
      <c r="H14" s="30"/>
      <c r="I14" s="31"/>
      <c r="J14" s="32"/>
      <c r="K14" s="33"/>
      <c r="L14" s="32"/>
      <c r="M14" s="33"/>
      <c r="N14" s="32"/>
      <c r="O14" s="33"/>
      <c r="P14" s="32"/>
      <c r="Q14" s="33"/>
      <c r="R14" s="32"/>
      <c r="S14" s="33"/>
      <c r="T14" s="32"/>
      <c r="U14" s="33"/>
      <c r="V14" s="32"/>
      <c r="W14" s="34"/>
      <c r="X14" s="35">
        <f t="shared" si="0"/>
        <v>0</v>
      </c>
      <c r="Y14" s="36">
        <f t="shared" si="0"/>
        <v>0</v>
      </c>
    </row>
    <row r="15" spans="2:25" ht="15.75" thickBot="1">
      <c r="B15" s="41" t="s">
        <v>26</v>
      </c>
      <c r="C15" s="42"/>
      <c r="D15" s="43"/>
      <c r="E15" s="42"/>
      <c r="F15" s="43"/>
      <c r="G15" s="42"/>
      <c r="H15" s="43"/>
      <c r="I15" s="42"/>
      <c r="J15" s="43"/>
      <c r="K15" s="42"/>
      <c r="L15" s="43"/>
      <c r="M15" s="42"/>
      <c r="N15" s="43"/>
      <c r="O15" s="42"/>
      <c r="P15" s="43"/>
      <c r="Q15" s="42"/>
      <c r="R15" s="43"/>
      <c r="S15" s="42"/>
      <c r="T15" s="43"/>
      <c r="U15" s="42"/>
      <c r="V15" s="43"/>
      <c r="W15" s="44"/>
      <c r="X15" s="45">
        <f t="shared" si="0"/>
        <v>0</v>
      </c>
      <c r="Y15" s="46">
        <f t="shared" si="0"/>
        <v>0</v>
      </c>
    </row>
    <row r="17" spans="1:31" ht="1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8"/>
      <c r="AB17" s="48"/>
      <c r="AC17" s="48"/>
      <c r="AD17" s="48"/>
      <c r="AE17" s="48"/>
    </row>
    <row r="18" spans="1:31" ht="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</row>
    <row r="19" spans="1:31" ht="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31" ht="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</row>
    <row r="22" spans="1:31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</row>
    <row r="23" spans="1:31" ht="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</row>
    <row r="24" spans="1:31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1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</row>
    <row r="27" spans="1:31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1" ht="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1:31" ht="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1" ht="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1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1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</row>
    <row r="38" spans="1:3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1:31" ht="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1:31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1:31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1:31" ht="1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1:31" ht="1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</row>
    <row r="45" spans="1:31" ht="1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</row>
    <row r="46" spans="1:31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1:31" ht="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</row>
    <row r="48" spans="1:31" ht="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  <row r="49" spans="1:31" ht="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1:31" ht="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1:31" ht="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1:31" ht="1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1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1:31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1:31" ht="1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1:31" ht="1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</row>
    <row r="57" spans="1:31" ht="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1" ht="1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1:31" ht="1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1:31" ht="1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</row>
    <row r="61" spans="1:31" ht="1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</row>
    <row r="62" spans="1:31" ht="1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</row>
    <row r="63" spans="1:31" ht="1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</row>
    <row r="64" spans="1:31" ht="1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</row>
    <row r="65" spans="1:31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</row>
    <row r="66" spans="1:31" ht="1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  <row r="67" spans="1:31" ht="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</row>
    <row r="68" spans="1:31" ht="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</row>
    <row r="69" spans="1:31" ht="1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</row>
    <row r="70" spans="1:31" ht="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</row>
    <row r="71" spans="1:31" ht="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</row>
    <row r="72" spans="1:31" ht="1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</row>
    <row r="73" spans="1:31" ht="1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</row>
    <row r="74" spans="1:31" ht="1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</row>
    <row r="75" spans="1:31" ht="1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</row>
    <row r="76" spans="1:31" ht="1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</row>
    <row r="77" spans="1:31" ht="1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:31" ht="1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1:31" ht="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</row>
    <row r="80" spans="1:31" ht="1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1:31" ht="1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1:31" ht="1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1:31" ht="1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1:31" ht="1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85" spans="1:31" ht="1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</row>
    <row r="86" spans="1:31" ht="1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</row>
    <row r="87" spans="1:3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</row>
    <row r="88" spans="1:31" ht="1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1:31" ht="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</row>
    <row r="90" spans="1:31" ht="1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</row>
    <row r="91" spans="1:31" ht="1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</row>
    <row r="92" spans="1:31" ht="1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</row>
    <row r="93" spans="1:31" ht="1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</row>
    <row r="94" spans="1:31" ht="1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</row>
    <row r="95" spans="1:31" ht="1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</row>
    <row r="96" spans="1:31" ht="1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</row>
    <row r="97" spans="1:31" ht="1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</row>
    <row r="98" spans="1:31" ht="1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</row>
    <row r="99" spans="1:31" ht="1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</row>
    <row r="100" spans="1:31" ht="1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</row>
    <row r="101" spans="1:31" ht="1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</row>
    <row r="102" spans="1:31" ht="1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</row>
    <row r="103" spans="1:31" ht="1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</row>
    <row r="104" spans="1:31" ht="1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</row>
    <row r="105" spans="1:31" ht="1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</row>
    <row r="106" spans="1:31" ht="1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</row>
  </sheetData>
  <sheetProtection/>
  <mergeCells count="19">
    <mergeCell ref="P6:Q6"/>
    <mergeCell ref="B7:C8"/>
    <mergeCell ref="D7:E7"/>
    <mergeCell ref="F7:G7"/>
    <mergeCell ref="H7:I7"/>
    <mergeCell ref="B3:Q3"/>
    <mergeCell ref="B4:Q4"/>
    <mergeCell ref="B5:C6"/>
    <mergeCell ref="D6:E6"/>
    <mergeCell ref="H6:I6"/>
    <mergeCell ref="N6:O6"/>
    <mergeCell ref="R7:S7"/>
    <mergeCell ref="T7:U7"/>
    <mergeCell ref="V7:W7"/>
    <mergeCell ref="X7:Y7"/>
    <mergeCell ref="J7:K7"/>
    <mergeCell ref="L7:M7"/>
    <mergeCell ref="N7:O7"/>
    <mergeCell ref="P7:Q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Hanzelka</dc:creator>
  <cp:keywords/>
  <dc:description/>
  <cp:lastModifiedBy>SV GOLF</cp:lastModifiedBy>
  <dcterms:created xsi:type="dcterms:W3CDTF">2009-05-24T13:41:45Z</dcterms:created>
  <dcterms:modified xsi:type="dcterms:W3CDTF">2010-03-20T20:44:26Z</dcterms:modified>
  <cp:category/>
  <cp:version/>
  <cp:contentType/>
  <cp:contentStatus/>
</cp:coreProperties>
</file>